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activeTab="1"/>
  </bookViews>
  <sheets>
    <sheet name="ТЗ на огнеупорные материалы" sheetId="1" r:id="rId1"/>
    <sheet name="Приложение 1" sheetId="16" r:id="rId2"/>
    <sheet name="Приложение 2 (по объектам)" sheetId="2" r:id="rId3"/>
    <sheet name="Приложение 3 (чертежи, визуализ" sheetId="4" r:id="rId4"/>
  </sheets>
  <definedNames>
    <definedName name="_xlnm.Print_Titles" localSheetId="2">'Приложение 2 (по объектам)'!$4:$4</definedName>
    <definedName name="_xlnm.Print_Area" localSheetId="0">'ТЗ на огнеупорные материалы'!$A$1:$D$42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6" l="1"/>
  <c r="A13" i="16"/>
  <c r="A14" i="16" s="1"/>
  <c r="A15" i="16" s="1"/>
  <c r="A16" i="16" s="1"/>
  <c r="E16" i="16"/>
  <c r="E14" i="16"/>
  <c r="E13" i="16"/>
  <c r="E12" i="16"/>
  <c r="E11" i="16"/>
  <c r="E10" i="16"/>
  <c r="E9" i="16"/>
  <c r="E8" i="16"/>
  <c r="E7" i="16"/>
  <c r="E6" i="16"/>
  <c r="E5" i="16"/>
  <c r="A6" i="16" l="1"/>
  <c r="A7" i="16" s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<sst xmlns="http://schemas.openxmlformats.org/spreadsheetml/2006/main" count="166" uniqueCount="101">
  <si>
    <t>№</t>
  </si>
  <si>
    <t>Перечень основных данных и требований</t>
  </si>
  <si>
    <t>Основные данные и требования</t>
  </si>
  <si>
    <t>Контактная информация</t>
  </si>
  <si>
    <t>Заказчик:</t>
  </si>
  <si>
    <t>Ответственный по техническим вопросам:</t>
  </si>
  <si>
    <t>Интернет-Сайт:</t>
  </si>
  <si>
    <t>www.volma.ru</t>
  </si>
  <si>
    <t>Почтовый адрес:</t>
  </si>
  <si>
    <t>Предмет тендера</t>
  </si>
  <si>
    <t xml:space="preserve">Назначение </t>
  </si>
  <si>
    <t xml:space="preserve">Место планируемой установки, климатические условия </t>
  </si>
  <si>
    <t>Требования к качеству</t>
  </si>
  <si>
    <t>Требования к поставщику</t>
  </si>
  <si>
    <t>Гарантийный срок</t>
  </si>
  <si>
    <t>Срок поставки</t>
  </si>
  <si>
    <t>Место поставки</t>
  </si>
  <si>
    <t>Форма и порядок оплаты</t>
  </si>
  <si>
    <t>Безналичный расчет. Порядок оплаты предлагается Участникам тендера и является одним из критериев оценки. Предпочтительной является оплата по факту поставки товара. Датой выполнения Заказчиком обязательства по оплате считается дата списания денежных средств с расчетного счета Заказчика.</t>
  </si>
  <si>
    <t>Требования к цене</t>
  </si>
  <si>
    <t>В цену товара должны быть включены все расходы Участника тендера по изготовлению, доставке, упаковке, маркировке, погрузке, транспортировке, разгрузке товаров, а также прочие расходы и налоги, уплаченные или подлежащие уплате в процессе исполнения договора – для поставки товаров.</t>
  </si>
  <si>
    <t>Приложения</t>
  </si>
  <si>
    <r>
      <t xml:space="preserve">Гарантийный срок не менее </t>
    </r>
    <r>
      <rPr>
        <u/>
        <sz val="11"/>
        <color rgb="FF000000"/>
        <rFont val="Times New Roman"/>
        <family val="1"/>
        <charset val="204"/>
      </rPr>
      <t>12</t>
    </r>
    <r>
      <rPr>
        <sz val="11"/>
        <color rgb="FF000000"/>
        <rFont val="Times New Roman"/>
        <family val="1"/>
        <charset val="204"/>
      </rPr>
      <t xml:space="preserve"> месяцев.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</t>
    </r>
  </si>
  <si>
    <t>Режим работы оборудования</t>
  </si>
  <si>
    <t>Круглосуточно, круглогодично</t>
  </si>
  <si>
    <t>Мертель МШ-39</t>
  </si>
  <si>
    <t>Мертель ММК-72 тонкий помол</t>
  </si>
  <si>
    <t>Наименование</t>
  </si>
  <si>
    <t>Кирпич Ша-25</t>
  </si>
  <si>
    <t>Кирпич Ша-69</t>
  </si>
  <si>
    <t>Кирпич Ша-44</t>
  </si>
  <si>
    <t>Кирпич ША-45</t>
  </si>
  <si>
    <t>Кирпич №-5</t>
  </si>
  <si>
    <t>Кирпич №-44</t>
  </si>
  <si>
    <t>Кирпич №-45</t>
  </si>
  <si>
    <t>ГОСТ 530-2007                                                                                                                 Плотность-1,7-1,8 т/куб.м,                                                                                      Водопоглощение 9-11%,                                                                                    Теплопроводность- 0,4-0,7 Вт/мК,                                                                           Огнеупорность-+1000</t>
  </si>
  <si>
    <t>до 15 декабря 2022 г.</t>
  </si>
  <si>
    <t xml:space="preserve">ООО "ВОЛМА"  </t>
  </si>
  <si>
    <t>Наименование, марка, модель, артикул, производитель</t>
  </si>
  <si>
    <t>Габаритные размеры</t>
  </si>
  <si>
    <t>Материал изготовления, свойства материала</t>
  </si>
  <si>
    <t>Производительность</t>
  </si>
  <si>
    <t>Мощность двигателя</t>
  </si>
  <si>
    <t>Плотность</t>
  </si>
  <si>
    <t>И другие характеристики</t>
  </si>
  <si>
    <t>Количество в натуральных (физических) единицах</t>
  </si>
  <si>
    <t>Технические требования к совместимости поставляемого товара с уже имеющимся</t>
  </si>
  <si>
    <t>Требования к обязательности осуществления монтажа и пусконаладочным работам, к обучению лиц, осуществляющих использование и обслуживание товара</t>
  </si>
  <si>
    <t>Указывается при необходимости.</t>
  </si>
  <si>
    <t>Ед.изм.</t>
  </si>
  <si>
    <t>шт.</t>
  </si>
  <si>
    <t>кг</t>
  </si>
  <si>
    <t>тн</t>
  </si>
  <si>
    <t>ГОСТ, тех.характеристики</t>
  </si>
  <si>
    <t>Кирпич МКС-72  №44
230х114х65х55</t>
  </si>
  <si>
    <t>Кирпич МКС-72  №45
230х114х65х45</t>
  </si>
  <si>
    <t>Кирпич МКС-72  №5
230х114х65мм, вес 4,3 кг</t>
  </si>
  <si>
    <t>Горелочный камень ГНП-8
1500-1700С</t>
  </si>
  <si>
    <t>Ко-во</t>
  </si>
  <si>
    <t>№ п/п</t>
  </si>
  <si>
    <t>ГОСТ 24704-94 
Массовая доля AlO2-72%,FeO2 не более 1,5%,
Пористость - 24%,
Предел прочности - 30 мПа,
Температура начала размягчения - 1500С
Огнеупорность не ниже 1800С.</t>
  </si>
  <si>
    <t>Кирпич термостойкий красный 
(керамический полнотелый лицевой)
250х120х65, вес 3,5кг
рабочая 110С, кратковременная 130С</t>
  </si>
  <si>
    <t>шт</t>
  </si>
  <si>
    <t>Спецификация с расшифровкой по объектам</t>
  </si>
  <si>
    <t>В соответствии с Приложениями 1-3</t>
  </si>
  <si>
    <t>Огнеупорный материал, установленный в топочной части оборудования</t>
  </si>
  <si>
    <t>Приложение 3</t>
  </si>
  <si>
    <t xml:space="preserve">Чертежи и визуализация огнеупорных изделий          </t>
  </si>
  <si>
    <t>лист 1</t>
  </si>
  <si>
    <t>лист 2</t>
  </si>
  <si>
    <t>Приложение 1</t>
  </si>
  <si>
    <t>Объект</t>
  </si>
  <si>
    <t>Количество</t>
  </si>
  <si>
    <t>Приложение 2</t>
  </si>
  <si>
    <t>Кирпич огнеупорный шамотный ША-25
250х124х65х55мм
рабочая 850С, кратковременная 1100С</t>
  </si>
  <si>
    <t>Кирпич огнеупорный шамотный ША-44
230х114х65х55
рабочая 850С, кратковременная 1110С</t>
  </si>
  <si>
    <t>Кирпич огнеупорный шамотный ША-5
230х114х65мм, вес 4,3 кг
рабочая 850С, кратковременная 1110 С</t>
  </si>
  <si>
    <t xml:space="preserve">Кирпич огнеупорный шамотный ША-94
460х230х75 вес 16,7кг 
рабочая 850С, кратковременная 1110С   </t>
  </si>
  <si>
    <t>Кирпич огнеупорный шамотный пятовый ША-69
250х230х124х236х53х105мм
рабочая 850С, кратковременная 1110С</t>
  </si>
  <si>
    <t>ГОСТ 530-2007 
Плотность-1,7-1,8 т/куб.м, Водопоглощение 9-11%, Теплопроводность- 0,4-0,7 Вт/мК, Огнеупорность-+1000С</t>
  </si>
  <si>
    <t>ГОСТ 22422-77
Средняя плотность -2800-2900 кг/м3,
массовая доля-85%, плотность на сжатие-35мПа,  
макс.Т-1700С</t>
  </si>
  <si>
    <t>ГОСТ 22422-77
Средняя плотность -2800-2900 кг/м3, 
массовая доля-85%, 
плотность на сжатие-35мПа, 
макс.Т-1700С</t>
  </si>
  <si>
    <t>1. Приложение №1 Спецификация огнеупорных изделий                                                                                                    2. Приложение №2 Спецификация с расшифровкой по объектам
3. Приложение №3 Чертежи и визуализация огнеупорных изделий (на 2 листах)</t>
  </si>
  <si>
    <t>Спецификация огнеупорных изделий</t>
  </si>
  <si>
    <r>
      <t xml:space="preserve">Поставляемый товар должен быть новым (товаром, который не был в употреблении, в ремонте, не был восстановлен). </t>
    </r>
    <r>
      <rPr>
        <sz val="11"/>
        <rFont val="Times New Roman"/>
        <family val="1"/>
        <charset val="204"/>
      </rPr>
      <t>Год выпуска 2021-</t>
    </r>
    <r>
      <rPr>
        <sz val="11"/>
        <rFont val="Times New Roman"/>
        <family val="1"/>
        <charset val="204"/>
      </rPr>
      <t xml:space="preserve">2022 года. ГОСТ, ТУ и другие технические требования указаны в Приложениях 1-3. 
Требования к </t>
    </r>
    <r>
      <rPr>
        <sz val="11"/>
        <color rgb="FF000000"/>
        <rFont val="Times New Roman"/>
        <family val="1"/>
        <charset val="204"/>
      </rPr>
      <t>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</si>
  <si>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ООО ВОЛМА, 400019, г. Волгоград, ул. Крепильная, 128</t>
  </si>
  <si>
    <t>400019, г. Волгоград, ул. Крепильная, 128</t>
  </si>
  <si>
    <t>1.Топка гипсоварочного котла №1 на участке гипсоварения</t>
  </si>
  <si>
    <t>4. Котел СМА-158 №4 на участке гипсоварения</t>
  </si>
  <si>
    <t>Кирпич огнеупорный шамотный ША-5
230х114х65мм, вес 3,6 кг
рабочая 850С, кратковременная 1110 С</t>
  </si>
  <si>
    <t>2.Теплогенераторы №1, №3 на участке ГКЛ;</t>
  </si>
  <si>
    <t>3.Теплогенератор №2 на участке ГКЛ;</t>
  </si>
  <si>
    <t>ГОСТ 390-96
Плотность-1,7-1,9 т/куб.м, 
Прочность на сжатие-15-23 Н/мм,
Теплопроводность- 0,2-0,7 Вт/мК, 
Огнеупорность-+1600С</t>
  </si>
  <si>
    <t>ГОСТ 6137-2015
Содержание, % не менее Al2O3-72;
Содержание оксида железа Fe2O3,не более 1,5;
влажность, % не более 5;
Огнеупорность не ниже 1750С
порошок муллитокорундовый, фракция от 0-5мм.</t>
  </si>
  <si>
    <r>
      <t>ГОСТ 6137-2015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Содержание, % не менее Al2O3-72;
Содержание оксида железа Fe2O3,не более 1,5;
влажность, % не более 5;
Огнеупорность не ниже 1750С
порошок муллитокорундовый, фракция от 0-5мм.</t>
    </r>
  </si>
  <si>
    <t>ГОСТ 390-96  
Средняя плотность -2800-2900 кг/м3, 
массовая доля-85%, 
плотность на сжатие-35мПа, 
макс.Т-1700С</t>
  </si>
  <si>
    <r>
      <rPr>
        <sz val="10"/>
        <color theme="1"/>
        <rFont val="Times New Roman"/>
        <family val="1"/>
        <charset val="204"/>
      </rPr>
      <t>ГОСТ-6137-2015</t>
    </r>
    <r>
      <rPr>
        <sz val="10"/>
        <color rgb="FF000000"/>
        <rFont val="Times New Roman"/>
        <family val="1"/>
        <charset val="204"/>
      </rPr>
      <t xml:space="preserve">
Содержание,% не менее Аl2О3 не менее 39, Nа2СО3 0,12 - 0,18, Fе2О3, не более 2.5%,
Изменение массы при прокаливании % 1.3 - 3
Влажность % не более 5
Огнеупорность не ниже 1690С</t>
    </r>
  </si>
  <si>
    <t>Кузьмин Илья Владимирович,  И.О. Главного механика
+7 (969) 293-82-66 , kuzmin@volma.ru</t>
  </si>
  <si>
    <r>
      <rPr>
        <sz val="11"/>
        <color theme="1"/>
        <rFont val="Times New Roman"/>
        <family val="1"/>
        <charset val="204"/>
      </rPr>
      <t>ГОСТ-6137-2015</t>
    </r>
    <r>
      <rPr>
        <sz val="11"/>
        <color rgb="FF000000"/>
        <rFont val="Times New Roman"/>
        <family val="1"/>
        <charset val="204"/>
      </rPr>
      <t xml:space="preserve">
Содержание,% не менее Аl2О3 не менее 39, Nа2СО3 0,12 - 0,18, Fе2О3, не более 2.5%,
Изменение массы при прокаливании % 1.3 - 3
Влажность % не более 5
Огнеупорность не ниже 1690С</t>
    </r>
  </si>
  <si>
    <t>ТЕХНИЧЕСКОЕ ЗАДАНИЕ
на поставку огнеупорных изделий для ООО "ВОЛМА"</t>
  </si>
  <si>
    <t xml:space="preserve">1.Топка гипсоварочного котла №1 на участке гипсоварения;
2.Теплогенераторы №1, №3 на участке ГКЛ;
3.Теплогенератор №2 на участке ГКЛ;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</si>
</sst>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&quot; &quot;[$руб.-419];[Red]&quot;-&quot;#,##0.00&quot; &quot;[$руб.-419]"/>
    <numFmt numFmtId="166" formatCode="[$-419]0%"/>
  </numFmts>
  <fonts count="25">
    <font>
      <sz val="11"/>
      <color rgb="FF000000"/>
      <name val="Arial1"/>
      <charset val="204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Arial1"/>
      <charset val="204"/>
    </font>
    <font>
      <u/>
      <sz val="11"/>
      <color rgb="FF0000FF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rgb="FF0000FF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1"/>
      <charset val="204"/>
    </font>
    <font>
      <sz val="11"/>
      <color rgb="FF4A4A4A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Border="0" applyProtection="0"/>
    <xf numFmtId="0" fontId="7" fillId="0" borderId="0" applyNumberFormat="0" applyFill="0" applyBorder="0" applyAlignment="0" applyProtection="0"/>
    <xf numFmtId="164" fontId="12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5" fontId="14" fillId="0" borderId="0" applyBorder="0" applyProtection="0"/>
    <xf numFmtId="164" fontId="1" fillId="0" borderId="0" applyBorder="0" applyProtection="0"/>
    <xf numFmtId="164" fontId="15" fillId="0" borderId="0" applyBorder="0" applyProtection="0"/>
    <xf numFmtId="164" fontId="15" fillId="0" borderId="0" applyBorder="0" applyProtection="0"/>
    <xf numFmtId="164" fontId="16" fillId="0" borderId="0" applyBorder="0" applyProtection="0"/>
    <xf numFmtId="166" fontId="1" fillId="0" borderId="0" applyBorder="0" applyProtection="0"/>
  </cellStyleXfs>
  <cellXfs count="127">
    <xf numFmtId="0" fontId="0" fillId="0" borderId="0" xfId="0"/>
    <xf numFmtId="164" fontId="1" fillId="0" borderId="0" xfId="1"/>
    <xf numFmtId="164" fontId="4" fillId="0" borderId="1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right" vertical="top" wrapText="1"/>
    </xf>
    <xf numFmtId="164" fontId="5" fillId="0" borderId="5" xfId="1" applyFont="1" applyBorder="1" applyAlignment="1">
      <alignment horizontal="right" vertical="top" wrapText="1"/>
    </xf>
    <xf numFmtId="164" fontId="2" fillId="2" borderId="1" xfId="1" applyFont="1" applyFill="1" applyBorder="1" applyAlignment="1">
      <alignment horizontal="center" vertical="center" wrapText="1"/>
    </xf>
    <xf numFmtId="164" fontId="5" fillId="3" borderId="2" xfId="1" applyFont="1" applyFill="1" applyBorder="1" applyAlignment="1">
      <alignment horizontal="right" vertical="center" wrapText="1"/>
    </xf>
    <xf numFmtId="164" fontId="1" fillId="0" borderId="0" xfId="1" applyAlignment="1">
      <alignment horizontal="left" wrapText="1"/>
    </xf>
    <xf numFmtId="164" fontId="1" fillId="0" borderId="0" xfId="1" applyAlignment="1">
      <alignment wrapText="1"/>
    </xf>
    <xf numFmtId="0" fontId="3" fillId="0" borderId="0" xfId="0" applyFont="1"/>
    <xf numFmtId="164" fontId="2" fillId="2" borderId="4" xfId="1" applyFont="1" applyFill="1" applyBorder="1" applyAlignment="1">
      <alignment horizontal="center" vertical="top" wrapText="1"/>
    </xf>
    <xf numFmtId="164" fontId="2" fillId="2" borderId="18" xfId="1" applyFont="1" applyFill="1" applyBorder="1" applyAlignment="1">
      <alignment horizontal="center" vertical="center" wrapText="1"/>
    </xf>
    <xf numFmtId="164" fontId="5" fillId="3" borderId="8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 vertical="top"/>
    </xf>
    <xf numFmtId="3" fontId="0" fillId="0" borderId="0" xfId="0" applyNumberFormat="1"/>
    <xf numFmtId="3" fontId="3" fillId="0" borderId="0" xfId="0" applyNumberFormat="1" applyFont="1" applyAlignment="1">
      <alignment vertical="top"/>
    </xf>
    <xf numFmtId="164" fontId="20" fillId="0" borderId="0" xfId="1" applyFont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5" fillId="0" borderId="28" xfId="0" applyFont="1" applyBorder="1" applyAlignment="1">
      <alignment horizontal="center" vertical="top"/>
    </xf>
    <xf numFmtId="164" fontId="5" fillId="0" borderId="29" xfId="1" applyFont="1" applyBorder="1" applyAlignment="1">
      <alignment horizontal="center" vertical="top" wrapText="1"/>
    </xf>
    <xf numFmtId="164" fontId="19" fillId="0" borderId="29" xfId="1" applyFont="1" applyBorder="1" applyAlignment="1">
      <alignment horizontal="center" vertical="top" wrapText="1"/>
    </xf>
    <xf numFmtId="164" fontId="5" fillId="0" borderId="30" xfId="1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21" fillId="0" borderId="5" xfId="0" applyNumberFormat="1" applyFont="1" applyBorder="1" applyAlignment="1">
      <alignment horizontal="left" vertical="center" wrapText="1"/>
    </xf>
    <xf numFmtId="164" fontId="3" fillId="0" borderId="5" xfId="1" applyFont="1" applyBorder="1" applyAlignment="1">
      <alignment horizontal="center" vertical="top" wrapText="1"/>
    </xf>
    <xf numFmtId="3" fontId="3" fillId="0" borderId="5" xfId="1" applyNumberFormat="1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left" vertical="center" wrapText="1"/>
    </xf>
    <xf numFmtId="3" fontId="21" fillId="4" borderId="5" xfId="0" applyNumberFormat="1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center" vertical="center" wrapText="1"/>
    </xf>
    <xf numFmtId="3" fontId="23" fillId="4" borderId="22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0" fillId="0" borderId="0" xfId="0" applyAlignment="1">
      <alignment horizontal="center"/>
    </xf>
    <xf numFmtId="164" fontId="5" fillId="0" borderId="5" xfId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64" fontId="2" fillId="2" borderId="4" xfId="1" applyFont="1" applyFill="1" applyBorder="1" applyAlignment="1">
      <alignment horizontal="center" vertical="top" wrapText="1"/>
    </xf>
    <xf numFmtId="164" fontId="2" fillId="0" borderId="0" xfId="1" applyFont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164" fontId="3" fillId="0" borderId="1" xfId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8" fillId="0" borderId="1" xfId="2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left" vertical="center" wrapText="1"/>
    </xf>
    <xf numFmtId="3" fontId="6" fillId="4" borderId="12" xfId="0" applyNumberFormat="1" applyFont="1" applyFill="1" applyBorder="1" applyAlignment="1">
      <alignment horizontal="left" vertical="center" wrapText="1"/>
    </xf>
    <xf numFmtId="3" fontId="6" fillId="4" borderId="13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3">
    <cellStyle name="Excel Built-in Hyperlink" xfId="3"/>
    <cellStyle name="Excel Built-in Normal" xfId="1"/>
    <cellStyle name="Heading" xfId="4"/>
    <cellStyle name="Heading1" xfId="5"/>
    <cellStyle name="Result" xfId="6"/>
    <cellStyle name="Result2" xfId="7"/>
    <cellStyle name="Гиперссылка" xfId="2"/>
    <cellStyle name="Обычный" xfId="0" builtinId="0"/>
    <cellStyle name="Обычный 2" xfId="8"/>
    <cellStyle name="Обычный 3" xfId="9"/>
    <cellStyle name="Обычный 3 2" xfId="10"/>
    <cellStyle name="Обычный 4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2846295</xdr:colOff>
      <xdr:row>0</xdr:row>
      <xdr:rowOff>1</xdr:rowOff>
    </xdr:from>
    <xdr:to>
      <xdr:col>2</xdr:col>
      <xdr:colOff>2326342</xdr:colOff>
      <xdr:row>1</xdr:row>
      <xdr:rowOff>9525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720" y="1"/>
          <a:ext cx="2823322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9</xdr:col>
      <xdr:colOff>581165</xdr:colOff>
      <xdr:row>34</xdr:row>
      <xdr:rowOff>176014</xdr:rowOff>
    </xdr:to>
    <xdr:pic>
      <xdr:nvPicPr>
        <xdr:cNvPr id="3" name="Рисунок 2" descr="Горелочные камни ГНП - Огнеупорные материалы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6753365" cy="623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34</xdr:row>
      <xdr:rowOff>104774</xdr:rowOff>
    </xdr:from>
    <xdr:to>
      <xdr:col>9</xdr:col>
      <xdr:colOff>266701</xdr:colOff>
      <xdr:row>55</xdr:row>
      <xdr:rowOff>180975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6962774"/>
          <a:ext cx="6343650" cy="4076701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3</xdr:row>
      <xdr:rowOff>38101</xdr:rowOff>
    </xdr:from>
    <xdr:to>
      <xdr:col>12</xdr:col>
      <xdr:colOff>457200</xdr:colOff>
      <xdr:row>15</xdr:row>
      <xdr:rowOff>38010</xdr:rowOff>
    </xdr:to>
    <xdr:pic>
      <xdr:nvPicPr>
        <xdr:cNvPr id="5" name="Рисунок 4" descr="Кирпич огнеупорный ША-25, Боровичи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419101"/>
          <a:ext cx="1666875" cy="228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66676</xdr:colOff>
      <xdr:row>3</xdr:row>
      <xdr:rowOff>47625</xdr:rowOff>
    </xdr:from>
    <xdr:to>
      <xdr:col>15</xdr:col>
      <xdr:colOff>515054</xdr:colOff>
      <xdr:row>15</xdr:row>
      <xdr:rowOff>76200</xdr:rowOff>
    </xdr:to>
    <xdr:pic>
      <xdr:nvPicPr>
        <xdr:cNvPr id="6" name="Рисунок 5" descr="Кирпич огнеупорный ША-25, Боровичи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6" y="409575"/>
          <a:ext cx="1819978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</xdr:row>
      <xdr:rowOff>1</xdr:rowOff>
    </xdr:from>
    <xdr:to>
      <xdr:col>18</xdr:col>
      <xdr:colOff>642231</xdr:colOff>
      <xdr:row>15</xdr:row>
      <xdr:rowOff>123825</xdr:rowOff>
    </xdr:to>
    <xdr:pic>
      <xdr:nvPicPr>
        <xdr:cNvPr id="7" name="Рисунок 6" descr="https://brikdorff.ru/upload/resize_cache/iblock/eb7/700_700_1fcface7c9da2e03dc9a95bce26299e08/eb70e6f7df27220009fd25b907baea5a.jpg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71501"/>
          <a:ext cx="2013831" cy="2219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238125</xdr:colOff>
      <xdr:row>18</xdr:row>
      <xdr:rowOff>133350</xdr:rowOff>
    </xdr:from>
    <xdr:to>
      <xdr:col>12</xdr:col>
      <xdr:colOff>409206</xdr:colOff>
      <xdr:row>27</xdr:row>
      <xdr:rowOff>9525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3371850"/>
          <a:ext cx="1542681" cy="1590675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590552</xdr:colOff>
      <xdr:row>18</xdr:row>
      <xdr:rowOff>47625</xdr:rowOff>
    </xdr:from>
    <xdr:to>
      <xdr:col>15</xdr:col>
      <xdr:colOff>423312</xdr:colOff>
      <xdr:row>26</xdr:row>
      <xdr:rowOff>38101</xdr:rowOff>
    </xdr:to>
    <xdr:pic>
      <xdr:nvPicPr>
        <xdr:cNvPr id="9" name="Рисунок 8" descr="http://ognestroy.ru/images/Tovary/sha5.jpg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2" y="3286125"/>
          <a:ext cx="1890160" cy="1514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247651</xdr:colOff>
      <xdr:row>17</xdr:row>
      <xdr:rowOff>180974</xdr:rowOff>
    </xdr:from>
    <xdr:to>
      <xdr:col>19</xdr:col>
      <xdr:colOff>323851</xdr:colOff>
      <xdr:row>26</xdr:row>
      <xdr:rowOff>130633</xdr:rowOff>
    </xdr:to>
    <xdr:pic>
      <xdr:nvPicPr>
        <xdr:cNvPr id="10" name="Рисунок 9" descr="https://brikdorff.ru/upload/resize_cache/iblock/eb7/700_700_1fcface7c9da2e03dc9a95bce26299e08/eb70e6f7df27220009fd25b907baea5a.jpg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3228974"/>
          <a:ext cx="2133600" cy="166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228601</xdr:colOff>
      <xdr:row>31</xdr:row>
      <xdr:rowOff>19051</xdr:rowOff>
    </xdr:from>
    <xdr:to>
      <xdr:col>13</xdr:col>
      <xdr:colOff>209550</xdr:colOff>
      <xdr:row>39</xdr:row>
      <xdr:rowOff>143984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1" y="5734051"/>
          <a:ext cx="2038349" cy="1648933"/>
        </a:xfrm>
        <a:prstGeom prst="rect">
          <a:avLst/>
        </a:prstGeom>
      </xdr:spPr>
    </xdr:pic>
    <xdr:clientData/>
  </xdr:twoCellAnchor>
  <xdr:twoCellAnchor editAs="oneCell">
    <xdr:from>
      <xdr:col>14</xdr:col>
      <xdr:colOff>200025</xdr:colOff>
      <xdr:row>26</xdr:row>
      <xdr:rowOff>123826</xdr:rowOff>
    </xdr:from>
    <xdr:to>
      <xdr:col>17</xdr:col>
      <xdr:colOff>571500</xdr:colOff>
      <xdr:row>37</xdr:row>
      <xdr:rowOff>92870</xdr:rowOff>
    </xdr:to>
    <xdr:pic>
      <xdr:nvPicPr>
        <xdr:cNvPr id="12" name="Рисунок 11" descr="Полнотелый и пустотелый блок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9582" b="49582"/>
        <a:stretch/>
      </xdr:blipFill>
      <xdr:spPr bwMode="auto">
        <a:xfrm>
          <a:off x="9801225" y="4886326"/>
          <a:ext cx="2428875" cy="2064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m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42"/>
  <sheetViews>
    <sheetView topLeftCell="A31" zoomScaleNormal="100" workbookViewId="0">
      <selection activeCell="F23" sqref="F23"/>
    </sheetView>
  </sheetViews>
  <sheetFormatPr defaultRowHeight="14.25"/>
  <cols>
    <col min="1" max="1" width="4.625" style="1" customWidth="1"/>
    <col min="2" max="2" width="43.875" style="1" customWidth="1"/>
    <col min="3" max="3" width="41.625" style="1" customWidth="1"/>
    <col min="4" max="4" width="31.125" style="1" customWidth="1"/>
    <col min="5" max="5" width="14.625" style="1" customWidth="1"/>
    <col min="6" max="1021" width="8" style="1" customWidth="1"/>
    <col min="1022" max="1022" width="9" customWidth="1"/>
  </cols>
  <sheetData>
    <row r="1" spans="1:4" ht="59.25" customHeight="1">
      <c r="A1" s="83"/>
      <c r="B1" s="83"/>
      <c r="C1" s="83"/>
      <c r="D1" s="83"/>
    </row>
    <row r="2" spans="1:4" ht="38.25" customHeight="1">
      <c r="A2" s="96" t="s">
        <v>99</v>
      </c>
      <c r="B2" s="97"/>
      <c r="C2" s="97"/>
      <c r="D2" s="97"/>
    </row>
    <row r="3" spans="1:4" ht="18.75" customHeight="1">
      <c r="A3" s="2" t="s">
        <v>0</v>
      </c>
      <c r="B3" s="3" t="s">
        <v>1</v>
      </c>
      <c r="C3" s="98" t="s">
        <v>2</v>
      </c>
      <c r="D3" s="98"/>
    </row>
    <row r="4" spans="1:4">
      <c r="A4" s="4">
        <v>1</v>
      </c>
      <c r="B4" s="5">
        <v>2</v>
      </c>
      <c r="C4" s="99">
        <v>3</v>
      </c>
      <c r="D4" s="99"/>
    </row>
    <row r="5" spans="1:4" ht="15.75" customHeight="1">
      <c r="A5" s="6">
        <v>1</v>
      </c>
      <c r="B5" s="100" t="s">
        <v>3</v>
      </c>
      <c r="C5" s="100"/>
      <c r="D5" s="100"/>
    </row>
    <row r="6" spans="1:4" ht="15" customHeight="1">
      <c r="A6" s="101"/>
      <c r="B6" s="7" t="s">
        <v>4</v>
      </c>
      <c r="C6" s="102" t="s">
        <v>37</v>
      </c>
      <c r="D6" s="102"/>
    </row>
    <row r="7" spans="1:4" ht="32.25" customHeight="1">
      <c r="A7" s="101"/>
      <c r="B7" s="7" t="s">
        <v>5</v>
      </c>
      <c r="C7" s="103" t="s">
        <v>97</v>
      </c>
      <c r="D7" s="104"/>
    </row>
    <row r="8" spans="1:4" ht="15" customHeight="1">
      <c r="A8" s="101"/>
      <c r="B8" s="7" t="s">
        <v>6</v>
      </c>
      <c r="C8" s="105" t="s">
        <v>7</v>
      </c>
      <c r="D8" s="102"/>
    </row>
    <row r="9" spans="1:4" ht="30" customHeight="1">
      <c r="A9" s="101"/>
      <c r="B9" s="7" t="s">
        <v>8</v>
      </c>
      <c r="C9" s="81" t="s">
        <v>86</v>
      </c>
      <c r="D9" s="82"/>
    </row>
    <row r="10" spans="1:4" ht="15.75" customHeight="1">
      <c r="A10" s="14">
        <v>2</v>
      </c>
      <c r="B10" s="95" t="s">
        <v>9</v>
      </c>
      <c r="C10" s="95"/>
      <c r="D10" s="95"/>
    </row>
    <row r="11" spans="1:4" ht="28.5">
      <c r="A11" s="84"/>
      <c r="B11" s="8" t="s">
        <v>38</v>
      </c>
      <c r="C11" s="89" t="s">
        <v>64</v>
      </c>
      <c r="D11" s="90"/>
    </row>
    <row r="12" spans="1:4" ht="14.25" customHeight="1">
      <c r="A12" s="84"/>
      <c r="B12" s="8" t="s">
        <v>39</v>
      </c>
      <c r="C12" s="91"/>
      <c r="D12" s="92"/>
    </row>
    <row r="13" spans="1:4" ht="14.25" customHeight="1">
      <c r="A13" s="84"/>
      <c r="B13" s="8" t="s">
        <v>40</v>
      </c>
      <c r="C13" s="91"/>
      <c r="D13" s="92"/>
    </row>
    <row r="14" spans="1:4" ht="15" customHeight="1">
      <c r="A14" s="84"/>
      <c r="B14" s="8" t="s">
        <v>41</v>
      </c>
      <c r="C14" s="91"/>
      <c r="D14" s="92"/>
    </row>
    <row r="15" spans="1:4" ht="15" customHeight="1">
      <c r="A15" s="84"/>
      <c r="B15" s="8" t="s">
        <v>42</v>
      </c>
      <c r="C15" s="91"/>
      <c r="D15" s="92"/>
    </row>
    <row r="16" spans="1:4" ht="30.75" customHeight="1">
      <c r="A16" s="84"/>
      <c r="B16" s="8" t="s">
        <v>43</v>
      </c>
      <c r="C16" s="91"/>
      <c r="D16" s="92"/>
    </row>
    <row r="17" spans="1:5">
      <c r="A17" s="84"/>
      <c r="B17" s="8" t="s">
        <v>44</v>
      </c>
      <c r="C17" s="91"/>
      <c r="D17" s="92"/>
    </row>
    <row r="18" spans="1:5" ht="28.5">
      <c r="A18" s="84"/>
      <c r="B18" s="8" t="s">
        <v>45</v>
      </c>
      <c r="C18" s="91"/>
      <c r="D18" s="92"/>
    </row>
    <row r="19" spans="1:5" ht="28.5">
      <c r="A19" s="84"/>
      <c r="B19" s="8" t="s">
        <v>46</v>
      </c>
      <c r="C19" s="93"/>
      <c r="D19" s="94"/>
    </row>
    <row r="20" spans="1:5" ht="15">
      <c r="A20" s="84"/>
      <c r="B20" s="8" t="s">
        <v>10</v>
      </c>
      <c r="C20" s="85" t="s">
        <v>65</v>
      </c>
      <c r="D20" s="86"/>
    </row>
    <row r="21" spans="1:5" ht="73.5" customHeight="1">
      <c r="A21" s="84"/>
      <c r="B21" s="8" t="s">
        <v>11</v>
      </c>
      <c r="C21" s="87" t="s">
        <v>100</v>
      </c>
      <c r="D21" s="88"/>
    </row>
    <row r="22" spans="1:5" ht="15">
      <c r="A22" s="84"/>
      <c r="B22" s="8" t="s">
        <v>23</v>
      </c>
      <c r="C22" s="86" t="s">
        <v>24</v>
      </c>
      <c r="D22" s="86"/>
      <c r="E22" s="28"/>
    </row>
    <row r="23" spans="1:5" ht="150" customHeight="1">
      <c r="A23" s="15">
        <v>3</v>
      </c>
      <c r="B23" s="16" t="s">
        <v>12</v>
      </c>
      <c r="C23" s="77" t="s">
        <v>84</v>
      </c>
      <c r="D23" s="78"/>
    </row>
    <row r="24" spans="1:5" ht="37.5" customHeight="1">
      <c r="A24" s="9">
        <v>4</v>
      </c>
      <c r="B24" s="10" t="s">
        <v>13</v>
      </c>
      <c r="C24" s="75"/>
      <c r="D24" s="76"/>
    </row>
    <row r="25" spans="1:5" ht="65.25" customHeight="1">
      <c r="A25" s="9">
        <v>5</v>
      </c>
      <c r="B25" s="10" t="s">
        <v>47</v>
      </c>
      <c r="C25" s="79" t="s">
        <v>48</v>
      </c>
      <c r="D25" s="80"/>
    </row>
    <row r="26" spans="1:5" ht="81.599999999999994" customHeight="1">
      <c r="A26" s="9">
        <v>6</v>
      </c>
      <c r="B26" s="10" t="s">
        <v>14</v>
      </c>
      <c r="C26" s="75" t="s">
        <v>22</v>
      </c>
      <c r="D26" s="76"/>
    </row>
    <row r="27" spans="1:5" ht="14.25" customHeight="1">
      <c r="A27" s="9">
        <v>7</v>
      </c>
      <c r="B27" s="10" t="s">
        <v>15</v>
      </c>
      <c r="C27" s="75" t="s">
        <v>36</v>
      </c>
      <c r="D27" s="76"/>
    </row>
    <row r="28" spans="1:5" ht="32.25" customHeight="1">
      <c r="A28" s="9">
        <v>8</v>
      </c>
      <c r="B28" s="10" t="s">
        <v>16</v>
      </c>
      <c r="C28" s="75" t="s">
        <v>85</v>
      </c>
      <c r="D28" s="76"/>
    </row>
    <row r="29" spans="1:5" ht="60.75" customHeight="1">
      <c r="A29" s="9">
        <v>9</v>
      </c>
      <c r="B29" s="10" t="s">
        <v>17</v>
      </c>
      <c r="C29" s="75" t="s">
        <v>18</v>
      </c>
      <c r="D29" s="76"/>
    </row>
    <row r="30" spans="1:5" ht="60" customHeight="1">
      <c r="A30" s="9">
        <v>10</v>
      </c>
      <c r="B30" s="10" t="s">
        <v>19</v>
      </c>
      <c r="C30" s="75" t="s">
        <v>20</v>
      </c>
      <c r="D30" s="76"/>
    </row>
    <row r="31" spans="1:5" ht="54.75" customHeight="1">
      <c r="A31" s="9">
        <v>11</v>
      </c>
      <c r="B31" s="10" t="s">
        <v>21</v>
      </c>
      <c r="C31" s="75" t="s">
        <v>82</v>
      </c>
      <c r="D31" s="76"/>
    </row>
    <row r="37" spans="3:3">
      <c r="C37" s="11"/>
    </row>
    <row r="39" spans="3:3">
      <c r="C39" s="12"/>
    </row>
    <row r="40" spans="3:3">
      <c r="C40" s="12"/>
    </row>
    <row r="41" spans="3:3">
      <c r="C41" s="12"/>
    </row>
    <row r="42" spans="3:3" ht="57" customHeight="1"/>
  </sheetData>
  <mergeCells count="25">
    <mergeCell ref="C9:D9"/>
    <mergeCell ref="A1:D1"/>
    <mergeCell ref="A11:A22"/>
    <mergeCell ref="C20:D20"/>
    <mergeCell ref="C21:D21"/>
    <mergeCell ref="C22:D22"/>
    <mergeCell ref="C11:D19"/>
    <mergeCell ref="B10:D10"/>
    <mergeCell ref="A2:D2"/>
    <mergeCell ref="C3:D3"/>
    <mergeCell ref="C4:D4"/>
    <mergeCell ref="B5:D5"/>
    <mergeCell ref="A6:A9"/>
    <mergeCell ref="C6:D6"/>
    <mergeCell ref="C7:D7"/>
    <mergeCell ref="C8:D8"/>
    <mergeCell ref="C30:D30"/>
    <mergeCell ref="C31:D31"/>
    <mergeCell ref="C23:D23"/>
    <mergeCell ref="C24:D24"/>
    <mergeCell ref="C26:D26"/>
    <mergeCell ref="C27:D27"/>
    <mergeCell ref="C28:D28"/>
    <mergeCell ref="C29:D29"/>
    <mergeCell ref="C25:D25"/>
  </mergeCells>
  <hyperlinks>
    <hyperlink ref="C8" r:id="rId1"/>
  </hyperlinks>
  <pageMargins left="0" right="0.35433070866141736" top="0" bottom="0" header="0.43307086614173229" footer="0"/>
  <pageSetup paperSize="9" scale="74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E9" sqref="E9"/>
    </sheetView>
  </sheetViews>
  <sheetFormatPr defaultRowHeight="15"/>
  <cols>
    <col min="1" max="1" width="4.625" style="20" customWidth="1"/>
    <col min="2" max="2" width="39.25" style="17" customWidth="1"/>
    <col min="3" max="3" width="47.375" style="19" customWidth="1"/>
    <col min="4" max="4" width="7.125" style="20" customWidth="1"/>
    <col min="5" max="5" width="10.5" style="27" customWidth="1"/>
    <col min="6" max="6" width="12.625" customWidth="1"/>
    <col min="26" max="16384" width="9" style="17"/>
  </cols>
  <sheetData>
    <row r="1" spans="1:9">
      <c r="E1" s="25" t="s">
        <v>70</v>
      </c>
    </row>
    <row r="2" spans="1:9">
      <c r="A2" s="106" t="s">
        <v>83</v>
      </c>
      <c r="B2" s="106"/>
      <c r="C2" s="106"/>
      <c r="D2" s="106"/>
      <c r="E2" s="106"/>
    </row>
    <row r="4" spans="1:9" ht="44.25" customHeight="1">
      <c r="A4" s="18" t="s">
        <v>59</v>
      </c>
      <c r="B4" s="55" t="s">
        <v>27</v>
      </c>
      <c r="C4" s="55" t="s">
        <v>53</v>
      </c>
      <c r="D4" s="55" t="s">
        <v>49</v>
      </c>
      <c r="E4" s="56" t="s">
        <v>58</v>
      </c>
    </row>
    <row r="5" spans="1:9" ht="56.25" customHeight="1">
      <c r="A5" s="42">
        <v>1</v>
      </c>
      <c r="B5" s="35" t="s">
        <v>57</v>
      </c>
      <c r="C5" s="38" t="s">
        <v>80</v>
      </c>
      <c r="D5" s="36" t="s">
        <v>50</v>
      </c>
      <c r="E5" s="37">
        <f>'Приложение 2 (по объектам)'!E15+'Приложение 2 (по объектам)'!E20</f>
        <v>2</v>
      </c>
    </row>
    <row r="6" spans="1:9" ht="33" customHeight="1">
      <c r="A6" s="42">
        <f>1+A5</f>
        <v>2</v>
      </c>
      <c r="B6" s="35" t="s">
        <v>54</v>
      </c>
      <c r="C6" s="107" t="s">
        <v>60</v>
      </c>
      <c r="D6" s="36" t="s">
        <v>50</v>
      </c>
      <c r="E6" s="37">
        <f>'Приложение 2 (по объектам)'!E16</f>
        <v>567</v>
      </c>
    </row>
    <row r="7" spans="1:9" ht="30">
      <c r="A7" s="42">
        <f t="shared" ref="A7:A16" si="0">1+A6</f>
        <v>3</v>
      </c>
      <c r="B7" s="35" t="s">
        <v>55</v>
      </c>
      <c r="C7" s="107"/>
      <c r="D7" s="36" t="s">
        <v>50</v>
      </c>
      <c r="E7" s="37">
        <f>'Приложение 2 (по объектам)'!E17</f>
        <v>150</v>
      </c>
    </row>
    <row r="8" spans="1:9" ht="30">
      <c r="A8" s="42">
        <f t="shared" si="0"/>
        <v>4</v>
      </c>
      <c r="B8" s="35" t="s">
        <v>56</v>
      </c>
      <c r="C8" s="107"/>
      <c r="D8" s="36" t="s">
        <v>50</v>
      </c>
      <c r="E8" s="37">
        <f>'Приложение 2 (по объектам)'!E18</f>
        <v>400</v>
      </c>
    </row>
    <row r="9" spans="1:9" ht="60">
      <c r="A9" s="42">
        <f t="shared" si="0"/>
        <v>5</v>
      </c>
      <c r="B9" s="39" t="s">
        <v>61</v>
      </c>
      <c r="C9" s="39" t="s">
        <v>79</v>
      </c>
      <c r="D9" s="36" t="s">
        <v>50</v>
      </c>
      <c r="E9" s="37">
        <f>'Приложение 2 (по объектам)'!E10</f>
        <v>300</v>
      </c>
    </row>
    <row r="10" spans="1:9" ht="78" customHeight="1">
      <c r="A10" s="42">
        <f t="shared" si="0"/>
        <v>6</v>
      </c>
      <c r="B10" s="38" t="s">
        <v>78</v>
      </c>
      <c r="C10" s="58" t="s">
        <v>92</v>
      </c>
      <c r="D10" s="36" t="s">
        <v>50</v>
      </c>
      <c r="E10" s="37">
        <f>'Приложение 2 (по объектам)'!E9</f>
        <v>50</v>
      </c>
    </row>
    <row r="11" spans="1:9" ht="70.5" customHeight="1">
      <c r="A11" s="42">
        <f t="shared" si="0"/>
        <v>7</v>
      </c>
      <c r="B11" s="39" t="s">
        <v>77</v>
      </c>
      <c r="C11" s="58" t="s">
        <v>95</v>
      </c>
      <c r="D11" s="36" t="s">
        <v>50</v>
      </c>
      <c r="E11" s="37">
        <f>'Приложение 2 (по объектам)'!E8</f>
        <v>6</v>
      </c>
    </row>
    <row r="12" spans="1:9" ht="63.75" customHeight="1">
      <c r="A12" s="42">
        <f t="shared" si="0"/>
        <v>8</v>
      </c>
      <c r="B12" s="39" t="s">
        <v>76</v>
      </c>
      <c r="C12" s="108" t="s">
        <v>92</v>
      </c>
      <c r="D12" s="36" t="s">
        <v>50</v>
      </c>
      <c r="E12" s="37">
        <f>'Приложение 2 (по объектам)'!E7+'Приложение 2 (по объектам)'!E14</f>
        <v>3365</v>
      </c>
      <c r="I12" s="26"/>
    </row>
    <row r="13" spans="1:9" ht="45">
      <c r="A13" s="42">
        <f t="shared" si="0"/>
        <v>9</v>
      </c>
      <c r="B13" s="38" t="s">
        <v>74</v>
      </c>
      <c r="C13" s="108"/>
      <c r="D13" s="36" t="s">
        <v>50</v>
      </c>
      <c r="E13" s="37">
        <f>'Приложение 2 (по объектам)'!E5</f>
        <v>1410</v>
      </c>
      <c r="F13" s="17"/>
    </row>
    <row r="14" spans="1:9" ht="45">
      <c r="A14" s="42">
        <f t="shared" si="0"/>
        <v>10</v>
      </c>
      <c r="B14" s="38" t="s">
        <v>75</v>
      </c>
      <c r="C14" s="108"/>
      <c r="D14" s="36" t="s">
        <v>50</v>
      </c>
      <c r="E14" s="37">
        <f>'Приложение 2 (по объектам)'!E6+'Приложение 2 (по объектам)'!E13</f>
        <v>1285</v>
      </c>
      <c r="F14" s="17"/>
    </row>
    <row r="15" spans="1:9" customFormat="1" ht="90">
      <c r="A15" s="42">
        <f t="shared" si="0"/>
        <v>11</v>
      </c>
      <c r="B15" s="38" t="s">
        <v>26</v>
      </c>
      <c r="C15" s="59" t="s">
        <v>93</v>
      </c>
      <c r="D15" s="40" t="s">
        <v>51</v>
      </c>
      <c r="E15" s="37">
        <f>'Приложение 2 (по объектам)'!E19+'Приложение 2 (по объектам)'!E12</f>
        <v>1000</v>
      </c>
    </row>
    <row r="16" spans="1:9" customFormat="1" ht="88.5" customHeight="1">
      <c r="A16" s="42">
        <f t="shared" si="0"/>
        <v>12</v>
      </c>
      <c r="B16" s="38" t="s">
        <v>25</v>
      </c>
      <c r="C16" s="38" t="s">
        <v>98</v>
      </c>
      <c r="D16" s="40" t="s">
        <v>52</v>
      </c>
      <c r="E16" s="37">
        <f>'Приложение 2 (по объектам)'!E11</f>
        <v>3</v>
      </c>
    </row>
    <row r="17" spans="5:5" customFormat="1" ht="14.25">
      <c r="E17" s="26"/>
    </row>
  </sheetData>
  <sortState ref="B5:G27">
    <sortCondition ref="B5"/>
  </sortState>
  <mergeCells count="3">
    <mergeCell ref="A2:E2"/>
    <mergeCell ref="C6:C8"/>
    <mergeCell ref="C12:C14"/>
  </mergeCells>
  <pageMargins left="0" right="0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9" zoomScaleNormal="100" workbookViewId="0">
      <selection activeCell="F40" sqref="F40"/>
    </sheetView>
  </sheetViews>
  <sheetFormatPr defaultRowHeight="15"/>
  <cols>
    <col min="1" max="1" width="18.25" style="17" customWidth="1"/>
    <col min="2" max="2" width="48.875" style="17" bestFit="1" customWidth="1"/>
    <col min="3" max="3" width="51.5" style="22" customWidth="1"/>
    <col min="4" max="4" width="9.875" style="21" customWidth="1"/>
    <col min="5" max="5" width="12.875" style="17" customWidth="1"/>
    <col min="6" max="16384" width="9" style="17"/>
  </cols>
  <sheetData>
    <row r="1" spans="1:5">
      <c r="E1" s="23" t="s">
        <v>73</v>
      </c>
    </row>
    <row r="2" spans="1:5">
      <c r="A2" s="106" t="s">
        <v>63</v>
      </c>
      <c r="B2" s="106"/>
      <c r="C2" s="106"/>
      <c r="D2" s="106"/>
      <c r="E2" s="106"/>
    </row>
    <row r="3" spans="1:5" ht="15.75" thickBot="1"/>
    <row r="4" spans="1:5" ht="29.25" customHeight="1" thickBot="1">
      <c r="A4" s="31" t="s">
        <v>71</v>
      </c>
      <c r="B4" s="32" t="s">
        <v>27</v>
      </c>
      <c r="C4" s="32" t="s">
        <v>53</v>
      </c>
      <c r="D4" s="33" t="s">
        <v>49</v>
      </c>
      <c r="E4" s="34" t="s">
        <v>72</v>
      </c>
    </row>
    <row r="5" spans="1:5" ht="48.75" customHeight="1">
      <c r="A5" s="118" t="s">
        <v>87</v>
      </c>
      <c r="B5" s="43" t="s">
        <v>74</v>
      </c>
      <c r="C5" s="121" t="s">
        <v>92</v>
      </c>
      <c r="D5" s="44" t="s">
        <v>62</v>
      </c>
      <c r="E5" s="45">
        <v>1410</v>
      </c>
    </row>
    <row r="6" spans="1:5" ht="45">
      <c r="A6" s="119"/>
      <c r="B6" s="38" t="s">
        <v>75</v>
      </c>
      <c r="C6" s="122"/>
      <c r="D6" s="46" t="s">
        <v>62</v>
      </c>
      <c r="E6" s="47">
        <v>1000</v>
      </c>
    </row>
    <row r="7" spans="1:5" ht="45">
      <c r="A7" s="119"/>
      <c r="B7" s="38" t="s">
        <v>89</v>
      </c>
      <c r="C7" s="122"/>
      <c r="D7" s="46" t="s">
        <v>62</v>
      </c>
      <c r="E7" s="47">
        <v>2900</v>
      </c>
    </row>
    <row r="8" spans="1:5" ht="45">
      <c r="A8" s="119"/>
      <c r="B8" s="38" t="s">
        <v>77</v>
      </c>
      <c r="C8" s="122"/>
      <c r="D8" s="46" t="s">
        <v>62</v>
      </c>
      <c r="E8" s="47">
        <v>6</v>
      </c>
    </row>
    <row r="9" spans="1:5" ht="45">
      <c r="A9" s="119"/>
      <c r="B9" s="38" t="s">
        <v>78</v>
      </c>
      <c r="C9" s="123"/>
      <c r="D9" s="46" t="s">
        <v>62</v>
      </c>
      <c r="E9" s="47">
        <v>50</v>
      </c>
    </row>
    <row r="10" spans="1:5" ht="63.75">
      <c r="A10" s="119"/>
      <c r="B10" s="39" t="s">
        <v>61</v>
      </c>
      <c r="C10" s="57" t="s">
        <v>35</v>
      </c>
      <c r="D10" s="46" t="s">
        <v>62</v>
      </c>
      <c r="E10" s="47">
        <v>300</v>
      </c>
    </row>
    <row r="11" spans="1:5" ht="77.25" thickBot="1">
      <c r="A11" s="120"/>
      <c r="B11" s="48" t="s">
        <v>25</v>
      </c>
      <c r="C11" s="41" t="s">
        <v>96</v>
      </c>
      <c r="D11" s="49" t="s">
        <v>52</v>
      </c>
      <c r="E11" s="50">
        <v>3</v>
      </c>
    </row>
    <row r="12" spans="1:5" ht="76.5">
      <c r="A12" s="118" t="s">
        <v>90</v>
      </c>
      <c r="B12" s="43" t="s">
        <v>26</v>
      </c>
      <c r="C12" s="51" t="s">
        <v>93</v>
      </c>
      <c r="D12" s="44" t="s">
        <v>51</v>
      </c>
      <c r="E12" s="45">
        <v>670</v>
      </c>
    </row>
    <row r="13" spans="1:5" ht="51.75" customHeight="1">
      <c r="A13" s="119"/>
      <c r="B13" s="38" t="s">
        <v>75</v>
      </c>
      <c r="C13" s="124" t="s">
        <v>92</v>
      </c>
      <c r="D13" s="46" t="s">
        <v>62</v>
      </c>
      <c r="E13" s="47">
        <v>285</v>
      </c>
    </row>
    <row r="14" spans="1:5" ht="49.5" customHeight="1">
      <c r="A14" s="119"/>
      <c r="B14" s="38" t="s">
        <v>76</v>
      </c>
      <c r="C14" s="125"/>
      <c r="D14" s="46" t="s">
        <v>62</v>
      </c>
      <c r="E14" s="47">
        <v>465</v>
      </c>
    </row>
    <row r="15" spans="1:5" ht="64.5" thickBot="1">
      <c r="A15" s="120"/>
      <c r="B15" s="52" t="s">
        <v>57</v>
      </c>
      <c r="C15" s="41" t="s">
        <v>81</v>
      </c>
      <c r="D15" s="49" t="s">
        <v>62</v>
      </c>
      <c r="E15" s="50">
        <v>1</v>
      </c>
    </row>
    <row r="16" spans="1:5" ht="35.25" customHeight="1">
      <c r="A16" s="118" t="s">
        <v>91</v>
      </c>
      <c r="B16" s="53" t="s">
        <v>54</v>
      </c>
      <c r="C16" s="115" t="s">
        <v>60</v>
      </c>
      <c r="D16" s="44" t="s">
        <v>62</v>
      </c>
      <c r="E16" s="45">
        <v>567</v>
      </c>
    </row>
    <row r="17" spans="1:7" ht="30">
      <c r="A17" s="119"/>
      <c r="B17" s="35" t="s">
        <v>55</v>
      </c>
      <c r="C17" s="116"/>
      <c r="D17" s="46" t="s">
        <v>62</v>
      </c>
      <c r="E17" s="47">
        <v>150</v>
      </c>
    </row>
    <row r="18" spans="1:7" ht="30">
      <c r="A18" s="119"/>
      <c r="B18" s="35" t="s">
        <v>56</v>
      </c>
      <c r="C18" s="117"/>
      <c r="D18" s="46" t="s">
        <v>62</v>
      </c>
      <c r="E18" s="47">
        <v>400</v>
      </c>
    </row>
    <row r="19" spans="1:7" ht="76.5">
      <c r="A19" s="119"/>
      <c r="B19" s="38" t="s">
        <v>26</v>
      </c>
      <c r="C19" s="54" t="s">
        <v>94</v>
      </c>
      <c r="D19" s="46" t="s">
        <v>51</v>
      </c>
      <c r="E19" s="47">
        <v>330</v>
      </c>
    </row>
    <row r="20" spans="1:7" ht="64.5" thickBot="1">
      <c r="A20" s="120"/>
      <c r="B20" s="52" t="s">
        <v>57</v>
      </c>
      <c r="C20" s="41" t="s">
        <v>81</v>
      </c>
      <c r="D20" s="49" t="s">
        <v>62</v>
      </c>
      <c r="E20" s="50">
        <v>1</v>
      </c>
    </row>
    <row r="21" spans="1:7" ht="48" hidden="1" customHeight="1">
      <c r="A21" s="109" t="s">
        <v>88</v>
      </c>
      <c r="B21" s="60" t="s">
        <v>74</v>
      </c>
      <c r="C21" s="112" t="s">
        <v>92</v>
      </c>
      <c r="D21" s="61" t="s">
        <v>62</v>
      </c>
      <c r="E21" s="62"/>
    </row>
    <row r="22" spans="1:7" ht="45" hidden="1">
      <c r="A22" s="110"/>
      <c r="B22" s="63" t="s">
        <v>75</v>
      </c>
      <c r="C22" s="113"/>
      <c r="D22" s="64" t="s">
        <v>62</v>
      </c>
      <c r="E22" s="65"/>
    </row>
    <row r="23" spans="1:7" ht="77.25" hidden="1" customHeight="1">
      <c r="A23" s="110"/>
      <c r="B23" s="63" t="s">
        <v>76</v>
      </c>
      <c r="C23" s="114"/>
      <c r="D23" s="64" t="s">
        <v>62</v>
      </c>
      <c r="E23" s="65"/>
      <c r="F23" s="29"/>
      <c r="G23" s="27"/>
    </row>
    <row r="24" spans="1:7" ht="63.75" hidden="1">
      <c r="A24" s="110"/>
      <c r="B24" s="66" t="s">
        <v>77</v>
      </c>
      <c r="C24" s="67" t="s">
        <v>95</v>
      </c>
      <c r="D24" s="68" t="s">
        <v>62</v>
      </c>
      <c r="E24" s="69"/>
      <c r="F24" s="30"/>
    </row>
    <row r="25" spans="1:7" ht="63.75" hidden="1">
      <c r="A25" s="110"/>
      <c r="B25" s="63" t="s">
        <v>61</v>
      </c>
      <c r="C25" s="70" t="s">
        <v>35</v>
      </c>
      <c r="D25" s="64" t="s">
        <v>62</v>
      </c>
      <c r="E25" s="65"/>
    </row>
    <row r="26" spans="1:7" ht="77.25" hidden="1" thickBot="1">
      <c r="A26" s="111"/>
      <c r="B26" s="71" t="s">
        <v>25</v>
      </c>
      <c r="C26" s="72" t="s">
        <v>96</v>
      </c>
      <c r="D26" s="73" t="s">
        <v>52</v>
      </c>
      <c r="E26" s="74"/>
    </row>
  </sheetData>
  <mergeCells count="9">
    <mergeCell ref="A21:A26"/>
    <mergeCell ref="C21:C23"/>
    <mergeCell ref="C16:C18"/>
    <mergeCell ref="A2:E2"/>
    <mergeCell ref="A12:A15"/>
    <mergeCell ref="C5:C9"/>
    <mergeCell ref="C13:C14"/>
    <mergeCell ref="A5:A11"/>
    <mergeCell ref="A16:A20"/>
  </mergeCells>
  <pageMargins left="0" right="0" top="0" bottom="0.19685039370078741" header="0.31496062992125984" footer="0.31496062992125984"/>
  <pageSetup paperSize="9" scale="85" orientation="landscape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T1" sqref="T1:T2"/>
    </sheetView>
  </sheetViews>
  <sheetFormatPr defaultRowHeight="15"/>
  <cols>
    <col min="1" max="9" width="9" style="13"/>
    <col min="10" max="10" width="9" style="13" customWidth="1"/>
    <col min="11" max="19" width="9" style="13"/>
    <col min="20" max="20" width="9" style="13" customWidth="1"/>
    <col min="21" max="16384" width="9" style="13"/>
  </cols>
  <sheetData>
    <row r="1" spans="1:20">
      <c r="J1" s="24" t="s">
        <v>66</v>
      </c>
      <c r="T1" s="24" t="s">
        <v>66</v>
      </c>
    </row>
    <row r="2" spans="1:20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24" t="s">
        <v>68</v>
      </c>
      <c r="T2" s="24" t="s">
        <v>69</v>
      </c>
    </row>
    <row r="3" spans="1:20">
      <c r="L3" s="13" t="s">
        <v>28</v>
      </c>
      <c r="O3" s="13" t="s">
        <v>29</v>
      </c>
      <c r="Q3" s="13" t="s">
        <v>30</v>
      </c>
    </row>
    <row r="18" spans="12:18">
      <c r="L18" s="13" t="s">
        <v>31</v>
      </c>
      <c r="O18" s="13" t="s">
        <v>32</v>
      </c>
      <c r="R18" s="13" t="s">
        <v>33</v>
      </c>
    </row>
    <row r="30" spans="12:18">
      <c r="L30" s="13" t="s">
        <v>34</v>
      </c>
    </row>
  </sheetData>
  <mergeCells count="1">
    <mergeCell ref="A2:I2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ТЗ на огнеупорные материалы</vt:lpstr>
      <vt:lpstr>Приложение 1</vt:lpstr>
      <vt:lpstr>Приложение 2 (по объектам)</vt:lpstr>
      <vt:lpstr>Приложение 3 (чертежи, визуализ</vt:lpstr>
      <vt:lpstr>'Приложение 2 (по объектам)'!Заголовки_для_печати</vt:lpstr>
      <vt:lpstr>'ТЗ на огнеупорные 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mulin</dc:creator>
  <cp:lastModifiedBy>polupanova</cp:lastModifiedBy>
  <cp:lastPrinted>2022-09-08T09:55:46Z</cp:lastPrinted>
  <dcterms:created xsi:type="dcterms:W3CDTF">2022-08-29T06:14:02Z</dcterms:created>
  <dcterms:modified xsi:type="dcterms:W3CDTF">2022-09-16T13:34:19Z</dcterms:modified>
</cp:coreProperties>
</file>