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Июнь\"/>
    </mc:Choice>
  </mc:AlternateContent>
  <bookViews>
    <workbookView xWindow="0" yWindow="0" windowWidth="28800" windowHeight="12180"/>
  </bookViews>
  <sheets>
    <sheet name="ТЗ на тек содержание жд пути " sheetId="1" r:id="rId1"/>
    <sheet name="Приложение №1" sheetId="2" r:id="rId2"/>
    <sheet name="Приложение №2" sheetId="3" r:id="rId3"/>
    <sheet name="Приложение №3" sheetId="4" r:id="rId4"/>
  </sheets>
  <definedNames>
    <definedName name="_xlnm.Print_Area" localSheetId="0">'ТЗ на тек содержание жд пути '!$A$2:$C$37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9" i="3" l="1"/>
  <c r="M13" i="3" l="1"/>
  <c r="M12" i="3"/>
  <c r="G15" i="4"/>
  <c r="G14" i="4"/>
  <c r="G13" i="4"/>
  <c r="G12" i="4"/>
  <c r="G11" i="4"/>
  <c r="E16" i="4"/>
  <c r="G16" i="4" s="1"/>
  <c r="E15" i="4"/>
  <c r="E14" i="4"/>
  <c r="E13" i="4"/>
  <c r="E12" i="4"/>
  <c r="E11" i="4"/>
  <c r="E10" i="4"/>
  <c r="G10" i="4" s="1"/>
  <c r="K30" i="3" l="1"/>
  <c r="K28" i="3"/>
  <c r="K27" i="3"/>
  <c r="K26" i="3"/>
  <c r="K25" i="3"/>
  <c r="K24" i="3"/>
  <c r="K23" i="3"/>
  <c r="K22" i="3"/>
  <c r="K21" i="3"/>
  <c r="K20" i="3"/>
  <c r="K19" i="3"/>
  <c r="K18" i="3"/>
  <c r="K17" i="3"/>
  <c r="K16" i="3"/>
  <c r="K15" i="3"/>
  <c r="K14" i="3"/>
  <c r="K13" i="3"/>
  <c r="K12" i="3"/>
  <c r="M30" i="3" l="1"/>
  <c r="M26" i="3"/>
  <c r="M28" i="3" l="1"/>
  <c r="M27" i="3"/>
  <c r="M25" i="3"/>
  <c r="M24" i="3"/>
  <c r="M23" i="3"/>
  <c r="M22" i="3"/>
  <c r="M21" i="3"/>
  <c r="M20" i="3"/>
  <c r="M19" i="3"/>
  <c r="M18" i="3"/>
  <c r="M17" i="3"/>
  <c r="M16" i="3"/>
  <c r="M15" i="3"/>
  <c r="M14" i="3"/>
  <c r="M32" i="3"/>
  <c r="G17" i="4" l="1"/>
  <c r="A17" i="2" l="1"/>
  <c r="A39" i="2" l="1"/>
  <c r="A40" i="2" s="1"/>
  <c r="A41" i="2" s="1"/>
  <c r="A42" i="2" s="1"/>
  <c r="A43" i="2" s="1"/>
  <c r="A18" i="2"/>
  <c r="A19" i="2" s="1"/>
  <c r="A20" i="2" s="1"/>
  <c r="A21" i="2" s="1"/>
  <c r="A22" i="2" s="1"/>
  <c r="A23" i="2" s="1"/>
  <c r="A24" i="2" s="1"/>
  <c r="A25" i="2" s="1"/>
  <c r="A26" i="2" s="1"/>
  <c r="A27" i="2" s="1"/>
  <c r="A28" i="2" s="1"/>
  <c r="A29" i="2" s="1"/>
  <c r="A30" i="2" s="1"/>
</calcChain>
</file>

<file path=xl/sharedStrings.xml><?xml version="1.0" encoding="utf-8"?>
<sst xmlns="http://schemas.openxmlformats.org/spreadsheetml/2006/main" count="264" uniqueCount="166">
  <si>
    <t>№</t>
  </si>
  <si>
    <t>Перечень основных данных и требований</t>
  </si>
  <si>
    <t>Основные данные и требования</t>
  </si>
  <si>
    <t>Контактная информация</t>
  </si>
  <si>
    <t>Заказчик:</t>
  </si>
  <si>
    <t>Ответственный по техническим вопросам:</t>
  </si>
  <si>
    <t>Интернет-Сайт:</t>
  </si>
  <si>
    <t>www.volma.ru</t>
  </si>
  <si>
    <t>Почтовый адрес:</t>
  </si>
  <si>
    <t>Предмет тендера</t>
  </si>
  <si>
    <t>Требования к качеству</t>
  </si>
  <si>
    <t>Гарантийный срок</t>
  </si>
  <si>
    <t>Форма и порядок оплаты</t>
  </si>
  <si>
    <t>Требования к цене</t>
  </si>
  <si>
    <t>Приложения</t>
  </si>
  <si>
    <t>Приложение 1</t>
  </si>
  <si>
    <t>№ п/п</t>
  </si>
  <si>
    <t>Ед.изм.</t>
  </si>
  <si>
    <t xml:space="preserve"> ТЕХНИЧЕСКОЕ ЗАДАНИЕ</t>
  </si>
  <si>
    <t>Наименование работ</t>
  </si>
  <si>
    <t>Объём работ</t>
  </si>
  <si>
    <t>Требования к подрядчику</t>
  </si>
  <si>
    <t>Место выполнения работ</t>
  </si>
  <si>
    <t>Количество</t>
  </si>
  <si>
    <t>Согласно ведомости объёмов работ (Приложение 1)</t>
  </si>
  <si>
    <t xml:space="preserve">ООО«ЮжУралГипс»  </t>
  </si>
  <si>
    <t>Оренбургская обл., Беляевский район. п. Дубенский ул. Заводская д. 1</t>
  </si>
  <si>
    <t>Россия, Оренбургская обл., Беляевский район. п. Дубенский ул. Заводская д. 1</t>
  </si>
  <si>
    <t>на выполнение работ по текущему содержанию железнодорожного пути необщего пользования 
для нужд ООО «ЮжУралГипс»</t>
  </si>
  <si>
    <t>Текущее содержание железнодорожных путей необщего пользования ООО «ЮжУралгипс»</t>
  </si>
  <si>
    <t>Форма оплаты: безналичный расчет.
Оплата выполненных работ производится Заказчиком ежемесячно в течение не менее 10 банковских дней с момента подписания акта о приемке выполненных работ по форме КС-2 и справки о стоимости работ и затрат по форме КС-З уполномоченными представителями сторон.</t>
  </si>
  <si>
    <t>В цену включаются все расходы Участника, производимые им в процессе выполнения работ, в том числе страховки, уплата налогов, сборов и других обязательных платежей, связанных с исполнением обязательств по договору в рамках данного тендера.</t>
  </si>
  <si>
    <t>Сроки выполнения работ</t>
  </si>
  <si>
    <t xml:space="preserve">Содержание технологических проездов </t>
  </si>
  <si>
    <t>пог.м</t>
  </si>
  <si>
    <t xml:space="preserve"> проезд</t>
  </si>
  <si>
    <t>месяц</t>
  </si>
  <si>
    <t>ед.</t>
  </si>
  <si>
    <r>
      <t xml:space="preserve">При производстве работ по текущему содержанию железнодорожных путей следует выполнить перечисленные работы, обеспечив их надлежащее качество, в соответствии с требованиями строительных норм и правил, рекомендациями заводов-изготовителей, с применением высококачественных строительных материалов и комплектующих, исходя из назначения и в соответствии с требованиями нормативных актов, соответствующих профилю выполняемых работ и правилами технической эксплуатации.
</t>
    </r>
    <r>
      <rPr>
        <sz val="10"/>
        <color theme="1"/>
        <rFont val="Times New Roman"/>
        <family val="1"/>
        <charset val="204"/>
      </rPr>
      <t>Строительные материалы, комплектующие и оборудование должны иметь:
Сертификаты соответствия (паспорта качества);
Сертификаты пожарной безопасности.
Работы проводить согласно требованиям следующих нормативных документов:
-  ФЕДЕРАЛЬНОГО ЗАКОНА №17-ФЗ от 10.01.2003 г «О ЖЕЛЕЗНОДОРОЖНОМ ТРАНСПОРТЕ В РОССИЙСКОЙ ФЕДЕРАЦИИ»,
- требования СНиП, ПТЭ железных дорог РФ, 
-  ИНСТРУКЦИЯ ПО ТЕКУЩЕМУ СОДЕРЖАНИЮ ЖЕЛЕЗНОДОРОЖНОГО ПУТИ (утв. распоряжением ОАО "РЖД"  от 14.11.2016 N 2288р)
- МИНИСТЕРСТВО ПУТЕЙ СООБЩЕНИЯ РОССИЙСКОЙ ФЕДЕРАЦИИ. УКАЗАНИЕ от 29 ноября 1997 года N С-1386у «Об утверждении Среднесетевых норм расхода материалов и изделий на текущее содержание, планово-предупредительную выправку, ремонт пути и других устройств путевого хозяйства».</t>
    </r>
  </si>
  <si>
    <t>обслуживание и замена путевых знаков;</t>
  </si>
  <si>
    <t xml:space="preserve">Подрядчик гарантирует Заказчику на весь период текущего содержания ж.д. пути его удовлетворительное состояние, обеспечивающее безопасную и безаварийную эксплуатацих ж.д. пути со всеми элементами.
</t>
  </si>
  <si>
    <t>регулировка прилегания остряков к рамным рельсам, отжим остряка на закладку. Снятие бокового наката с рельс (остряков);</t>
  </si>
  <si>
    <t>обслуживание технологических проездов;</t>
  </si>
  <si>
    <t>от 29 ноября 1997 года N С-1386у</t>
  </si>
  <si>
    <t>НОРМЫ</t>
  </si>
  <si>
    <t>расхода материалов и изделий на текущее содержание пути (на 1 км в год)</t>
  </si>
  <si>
    <t>Классы путей</t>
  </si>
  <si>
    <t>Накладки двухголовые при рельсах длиной 25,0 м</t>
  </si>
  <si>
    <t>типа Р 65</t>
  </si>
  <si>
    <t>шт.</t>
  </si>
  <si>
    <t>кг</t>
  </si>
  <si>
    <t>-</t>
  </si>
  <si>
    <t>Болты стыковые с гайками при рельсах длиной 25,0 м</t>
  </si>
  <si>
    <t>Шайбы пружинные для стыковых болтов</t>
  </si>
  <si>
    <t>Пружины тарельчатые для рельсовых стыков</t>
  </si>
  <si>
    <t>Подкладки</t>
  </si>
  <si>
    <t>типа Р65</t>
  </si>
  <si>
    <t>Клеммы жесткие</t>
  </si>
  <si>
    <t>Болты клеммные с гайками</t>
  </si>
  <si>
    <t>Шайбы пружинные 2-витковые для клеммных болтов</t>
  </si>
  <si>
    <t>Болты закладные с гайками</t>
  </si>
  <si>
    <t>Шайбы пружинные 2-витковые для закладных болтов</t>
  </si>
  <si>
    <t>Шайба-скоба для изолирующих втулок</t>
  </si>
  <si>
    <t>Втулка изолирующая</t>
  </si>
  <si>
    <t>Прокладки под рельс из резины или резинокорда для скрепления КБ</t>
  </si>
  <si>
    <t>Прокладки под подкладки резиновые</t>
  </si>
  <si>
    <t>Костыли</t>
  </si>
  <si>
    <t>Шурупы для скрепления КД</t>
  </si>
  <si>
    <t>Противоугоны пружинные</t>
  </si>
  <si>
    <t>Шпалы железобетонные</t>
  </si>
  <si>
    <t>Электроды сварочные</t>
  </si>
  <si>
    <t>Приложение 4</t>
  </si>
  <si>
    <t>Наименование материалов и изделий</t>
  </si>
  <si>
    <t>Единица измерения</t>
  </si>
  <si>
    <t>Текущее содержание стрелочных переводов</t>
  </si>
  <si>
    <t>Шурупы</t>
  </si>
  <si>
    <t>Болты с гайками для крестовин и контррельсов</t>
  </si>
  <si>
    <t>Шайбы пружинные</t>
  </si>
  <si>
    <t>Сталь тонколистовая (обрезь)</t>
  </si>
  <si>
    <t>Стыковые соединители</t>
  </si>
  <si>
    <t>1-2</t>
  </si>
  <si>
    <t>4-5</t>
  </si>
  <si>
    <t>Управляющий директор Динер Андрей Александрович
diner@volma.ru
тел. 8-932-848-75-63</t>
  </si>
  <si>
    <t>перевод</t>
  </si>
  <si>
    <t>заполнить</t>
  </si>
  <si>
    <t>очистка рельсов и скреплений от грязи; удаление загрязнителей из-под подошвы рельсов; уборка засорителей с поверхности балластной призмы;</t>
  </si>
  <si>
    <t>смазка и закрепление клеммных, закладных и стыковых болтов; пополнение отсутствующих;</t>
  </si>
  <si>
    <t>содержание земляного полотна (водоотводных сооружений, откосов земляного полотна, очистка и планировка кюветов и других водоотводных сооружений);</t>
  </si>
  <si>
    <t>добивка костылей и довертывание шурупов на пути и стрелочных переводах; пополнение отсутствующих костылей;</t>
  </si>
  <si>
    <t>уборка с путей и стрелочных переводов замененных материалов верхнего строения пути и складирование их в местах, установленных Заказчиком;</t>
  </si>
  <si>
    <t>очистка от снега(льда) технологических проездов под реборду ж.д. колес;</t>
  </si>
  <si>
    <t>очистка от снега (льда) стрелочных переводов (рамные рельсы и крестовины);</t>
  </si>
  <si>
    <t>Очистка от снега стрелочных переводов (рамные рельсы и крестовины) и технологических проездов</t>
  </si>
  <si>
    <t>выправка пути в плане (рихтовка);</t>
  </si>
  <si>
    <t>перешивка и регулировка ширины колеи;</t>
  </si>
  <si>
    <t>вырубка кустарника, травы и другой растительности  внутри рельсовой колеи и в габарите ж.д. пути;</t>
  </si>
  <si>
    <t>содержание баластной призмы; планирование балластной призмы (при необходимости с досыпкой балласта);</t>
  </si>
  <si>
    <t>подбивка отрясенных шпал;</t>
  </si>
  <si>
    <t>очистка  или замена загрязненного балласта в местах наметившихся выплесков;</t>
  </si>
  <si>
    <t>исправление просадок в стыках и в местах отрясенных шпал способом подбивки, подсыпки;</t>
  </si>
  <si>
    <t>Содержание искусственных сооружений (8 металлических и железобетонных труб под путями для пропуска воды и один мост L=12,4 м)</t>
  </si>
  <si>
    <t>к указанию МПС России "Об утверждении Среднесетевых норм расхода материалов и изделий на текущее содержание, планово-предупредительную выправку, ремонт пути и других устройств путевого хозяйства"</t>
  </si>
  <si>
    <t>Звеньевой путь на деревянных шпалах</t>
  </si>
  <si>
    <t>Бесстыковой путь на ж.б. шпалах</t>
  </si>
  <si>
    <t xml:space="preserve">Содержание пути на деревянных шпалах, кол-во шпал 2777 шт. </t>
  </si>
  <si>
    <t>Содержание пути на железобетонных шпалах, кол-во шпал 19 424 шт.</t>
  </si>
  <si>
    <t>Содержание стрелочных переводов типа рельса Р65 марки 1/9</t>
  </si>
  <si>
    <t xml:space="preserve"> путь на ж.б. шпалах</t>
  </si>
  <si>
    <t>по мере необходимости</t>
  </si>
  <si>
    <t xml:space="preserve">по мере необходимости, после проведенных ремонтов </t>
  </si>
  <si>
    <t>Ремонт труб и створов. Устранение промоин, соответственно, подсыпка и уплотнение.</t>
  </si>
  <si>
    <t>по результатам совместного осмотра</t>
  </si>
  <si>
    <t>проводится ежемесячно по результатам совместного осмотра</t>
  </si>
  <si>
    <t>проводится ежемесячно по результатам совместного  осмотра</t>
  </si>
  <si>
    <t xml:space="preserve">Расценка за вид работ
в руб. без НДС </t>
  </si>
  <si>
    <t>по мере необходимости. Материал давальческий.</t>
  </si>
  <si>
    <t>Примечание</t>
  </si>
  <si>
    <t>Основные работы,  выполняемые при текущем содержании пути согласно ПТЭ и инструкциям ОАО "РЖД"</t>
  </si>
  <si>
    <t>Информация об общих объемах работ по
текущему содержанию железнодорожных путей необщего пользования ООО «ЮжУралгипс»</t>
  </si>
  <si>
    <t>проводится ежемесячно, в случае необходимости, по результатам совместного осмотра</t>
  </si>
  <si>
    <t>Цена в руб.без НДС</t>
  </si>
  <si>
    <t>регулировка зазоров между торцами рельсов;</t>
  </si>
  <si>
    <t>Приложение №2 к ТЗ</t>
  </si>
  <si>
    <t>Приложение №3 к ТЗ</t>
  </si>
  <si>
    <r>
      <t xml:space="preserve">одиночная замена остродефектных и дефектных рельсов
</t>
    </r>
    <r>
      <rPr>
        <b/>
        <sz val="12"/>
        <color rgb="FFFF0000"/>
        <rFont val="Times New Roman"/>
        <family val="1"/>
        <charset val="204"/>
      </rPr>
      <t>(материал Заказчика)</t>
    </r>
  </si>
  <si>
    <t>годовая потребность указана на листах 3,4 Нормы на текущ.содержание.  
В обязательном порядке заполнить цены на листах 3 и 4.
Замена производится по результатам ежемесячного осмотра, утверждается необходимый перечень и количество, не более указанного в нормативе)</t>
  </si>
  <si>
    <t>НОРМЫ
расхода материалов и изделий на текущее содержание стрелочных переводов
 (на 1 перевод в год)</t>
  </si>
  <si>
    <t>Итого в рублях, с НДС</t>
  </si>
  <si>
    <t>Итого в рублях, без НДС</t>
  </si>
  <si>
    <r>
      <t xml:space="preserve">Одиночная смена  скреплений и шпал </t>
    </r>
    <r>
      <rPr>
        <b/>
        <sz val="12"/>
        <color rgb="FFFF0000"/>
        <rFont val="Times New Roman"/>
        <family val="1"/>
        <charset val="204"/>
      </rPr>
      <t>из материалов подрядчика</t>
    </r>
    <r>
      <rPr>
        <sz val="12"/>
        <color rgb="FF000000"/>
        <rFont val="Times New Roman"/>
        <family val="1"/>
        <charset val="204"/>
      </rPr>
      <t xml:space="preserve"> по нормам, указанным в Приложении №2 </t>
    </r>
  </si>
  <si>
    <r>
      <t xml:space="preserve">Одиночная смена скреплений на стрелочных переводах  </t>
    </r>
    <r>
      <rPr>
        <b/>
        <sz val="12"/>
        <color rgb="FFFF0000"/>
        <rFont val="Times New Roman"/>
        <family val="1"/>
        <charset val="204"/>
      </rPr>
      <t xml:space="preserve">из материалов подрядчика </t>
    </r>
    <r>
      <rPr>
        <sz val="12"/>
        <color rgb="FF000000"/>
        <rFont val="Times New Roman"/>
        <family val="1"/>
        <charset val="204"/>
      </rPr>
      <t xml:space="preserve">по нормам, указанным в Приложении №3 </t>
    </r>
  </si>
  <si>
    <t>ПЕРЕЧЕНЬ РАБОТ, ВЫПОЛНЯЕМЫХ СИЛАМИ ЗАКАЗЧИКА</t>
  </si>
  <si>
    <t>ПЕРЕЧЕНЬ РАБОТ, ВЫПОЛНЯЕМЫХ СИЛАМИ ПОДРЯДЧИКА</t>
  </si>
  <si>
    <t>Периодичность работ в 2026 году
(для информации)</t>
  </si>
  <si>
    <t>устройство канав для отвода воды с балластного слоя, земляного полотна, стрелочных переводов и технологических проездов;</t>
  </si>
  <si>
    <t xml:space="preserve"> при длительных осадках в случае выявления выплесков</t>
  </si>
  <si>
    <t xml:space="preserve">по мере необходимости </t>
  </si>
  <si>
    <t>при необходимости</t>
  </si>
  <si>
    <t>по результатам соместного осмотра</t>
  </si>
  <si>
    <t>в ходе прохождения  вод при необходимости</t>
  </si>
  <si>
    <t>ремонт и покраска знаков и столбиков</t>
  </si>
  <si>
    <t>текущий ремонт и содержание  покрытия технологического проезда</t>
  </si>
  <si>
    <t>с 01.08.2026г. по 31.12.2026 г.</t>
  </si>
  <si>
    <t>Осмотр ж/д путей совместно с Заказчиком один раз в месяц (в начале месяца ). Составление акта по результатам осмотра с планом работ на текущий месяц. Согласование акта и плана работ с Заказчиком. Заполнение журнала осмотра ж/д пути по результатам осмотра. Выполнение работ по согласованному с Заказчиком акту и плану работ. Оформление актов с описанием всех выполненных в течении месяца работ, согласование актов с Заказчиком.</t>
  </si>
  <si>
    <t>осмотры пути - ежемесячно 1 раза в мес;</t>
  </si>
  <si>
    <r>
      <t xml:space="preserve">1. Обязательно наличие у подрядчика свидетельства о допуске к работам по организации строительства, реконструкции и капитального ремонта железных дорог и объектов инфраструктуры железнодорожного транспорта.
2. Подрядчик должен иметь опыт выполнения аналогичных работ, располагать техническими средствами, иметь достаточное количество специалистов соответствующей квалификации, необходимой для выполнения качественной работы. 
3.  Подрядчик должен обеспечить выполнение работ с соблюдением норм пожарной безопасности, охраны труда. 
4. Подрядчик обязан содержать в порядке и соблюдать противопожарные, санитарные и экологические нормы на территории (площадке), отведенной ему для складирования инструмента и материалов. 
5. Подрядчик по заданию Заказчика выполняет все подготовительные, общестроительные и другие работы в соответствии с Технической документацией, указаниями, распоряжениями Заказчика и действующим законодательством РФ, включая работы, определенно не упомянутые, но необходимые для нормальной  эксплуатации объекта, без увеличения сметной стоимости, в сроки, предусмотренные Договором. 
6. При производстве работ Подрядчик обязан не создавать препятствий для подачи-уборки вагонов по железнодорожным путям необщего пользования Заказчика, работы производятся Подрядчиком параллельно с отгрузками товаров Заказчиком, временное окно для производства ремонтных работ предварительно согласовывается Заказчиком.
</t>
    </r>
    <r>
      <rPr>
        <sz val="10"/>
        <color theme="1"/>
        <rFont val="Times New Roman"/>
        <family val="1"/>
        <charset val="204"/>
      </rPr>
      <t>7. В обязанности подрядчика входит: Осмотр ж/д путей совместно с Заказчиком один раз в месяц (в начале месяца ). Составление акта по результатам осмотра с планом работ на текущий месяц. Согласование акта и плана работ с Заказчиком. Заполнение журнала осмотра ж/д пути по результатам осмотра. Выполнение работ по согласованному с Заказчиком акту и плану работ. Оформление актов с описанием всех выполненных в течении месяца работ, согласование актов с Заказчиком.</t>
    </r>
  </si>
  <si>
    <t>раз в месяц, с августа по ноябрь</t>
  </si>
  <si>
    <t>август</t>
  </si>
  <si>
    <t xml:space="preserve"> август, сентябрь, октябрь </t>
  </si>
  <si>
    <t>Кол-во на 14 км август-декабрь</t>
  </si>
  <si>
    <t>Стоимость в руб.без НДС
 август-декабрь</t>
  </si>
  <si>
    <r>
      <t xml:space="preserve">Стоимость в руб.без НДС
</t>
    </r>
    <r>
      <rPr>
        <sz val="11"/>
        <color theme="1"/>
        <rFont val="Times New Roman"/>
        <family val="1"/>
        <charset val="204"/>
      </rPr>
      <t>август-декабрь</t>
    </r>
  </si>
  <si>
    <t xml:space="preserve">Приложение 1. Ведомость объёмов работ 
Приложение №2. Нормы расхода материалов и изделий на текущее содержание пути (на 1 км)
Приложение №3 Нормы расхода материалов и изделий на текущее содержание стрелочных переводов  (на 1 перевод)
</t>
  </si>
  <si>
    <t>Кол-во на 14 км в год</t>
  </si>
  <si>
    <t>Кол-во на 9 стрелочных переводов в год</t>
  </si>
  <si>
    <t>Кол-во на 9 стрелочных переводов август-декабрь</t>
  </si>
  <si>
    <t xml:space="preserve"> декабрь </t>
  </si>
  <si>
    <t>Шпалы деревянные</t>
  </si>
  <si>
    <t>1 раз, октябрь</t>
  </si>
  <si>
    <t xml:space="preserve">1 раз, август </t>
  </si>
  <si>
    <t xml:space="preserve"> 1 раз в мес., август-декабрь</t>
  </si>
  <si>
    <t>1 раз, сентябрь</t>
  </si>
  <si>
    <t>1 раз, август</t>
  </si>
  <si>
    <t>1 раз в мес., август-сентябрь</t>
  </si>
  <si>
    <t>в период с августа по ноябрь, согласно номативов в приложении №3</t>
  </si>
  <si>
    <t>в период с августа по ноябрь, согласно номативов в приложении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</si>
</sst>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9]General"/>
  </numFmts>
  <fonts count="26">
    <font>
      <sz val="11"/>
      <color rgb="FF000000"/>
      <name val="Arial1"/>
      <charset val="204"/>
    </font>
    <font>
      <sz val="11"/>
      <color theme="1"/>
      <name val="Calibri"/>
      <family val="2"/>
      <charset val="204"/>
      <scheme val="minor"/>
    </font>
    <font>
      <sz val="10"/>
      <color rgb="FF000000"/>
      <name val="Arial Cyr"/>
      <charset val="204"/>
    </font>
    <font>
      <b/>
      <sz val="16"/>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u/>
      <sz val="11"/>
      <color rgb="FF0000FF"/>
      <name val="Arial1"/>
      <charset val="204"/>
    </font>
    <font>
      <sz val="11"/>
      <color rgb="FF000000"/>
      <name val="Arial1"/>
      <charset val="204"/>
    </font>
    <font>
      <sz val="11"/>
      <color theme="1"/>
      <name val="Times New Roman"/>
      <family val="1"/>
      <charset val="204"/>
    </font>
    <font>
      <sz val="10"/>
      <color theme="1"/>
      <name val="Times New Roman"/>
      <family val="1"/>
      <charset val="204"/>
    </font>
    <font>
      <u/>
      <sz val="10"/>
      <color rgb="FF0000FF"/>
      <name val="Times New Roman"/>
      <family val="1"/>
      <charset val="204"/>
    </font>
    <font>
      <sz val="12"/>
      <color rgb="FF000000"/>
      <name val="Times New Roman"/>
      <family val="1"/>
      <charset val="204"/>
    </font>
    <font>
      <b/>
      <sz val="10"/>
      <color theme="1"/>
      <name val="Times New Roman"/>
      <family val="1"/>
      <charset val="204"/>
    </font>
    <font>
      <sz val="10"/>
      <name val="Times New Roman"/>
      <family val="1"/>
      <charset val="204"/>
    </font>
    <font>
      <sz val="12"/>
      <color theme="1"/>
      <name val="Times New Roman"/>
      <family val="1"/>
      <charset val="204"/>
    </font>
    <font>
      <sz val="11"/>
      <color rgb="FF000000"/>
      <name val="Times New Roman"/>
      <family val="1"/>
      <charset val="204"/>
    </font>
    <font>
      <b/>
      <sz val="12"/>
      <color theme="1"/>
      <name val="Times New Roman"/>
      <family val="1"/>
      <charset val="204"/>
    </font>
    <font>
      <sz val="12"/>
      <name val="Times New Roman"/>
      <family val="1"/>
      <charset val="204"/>
    </font>
    <font>
      <b/>
      <sz val="12"/>
      <name val="Times New Roman"/>
      <family val="1"/>
      <charset val="204"/>
    </font>
    <font>
      <b/>
      <sz val="11"/>
      <color rgb="FF444444"/>
      <name val="Times New Roman"/>
      <family val="1"/>
      <charset val="204"/>
    </font>
    <font>
      <b/>
      <sz val="11"/>
      <color rgb="FF444444"/>
      <name val="Arial"/>
      <family val="2"/>
      <charset val="204"/>
    </font>
    <font>
      <sz val="11"/>
      <color rgb="FF444444"/>
      <name val="Times New Roman"/>
      <family val="1"/>
      <charset val="204"/>
    </font>
    <font>
      <b/>
      <sz val="12"/>
      <color rgb="FFFF0000"/>
      <name val="Times New Roman"/>
      <family val="1"/>
      <charset val="204"/>
    </font>
    <font>
      <i/>
      <sz val="11"/>
      <color rgb="FF000000"/>
      <name val="Times New Roman"/>
      <family val="1"/>
      <charset val="204"/>
    </font>
    <font>
      <b/>
      <sz val="11"/>
      <color rgb="FF000000"/>
      <name val="Times New Roman"/>
      <family val="1"/>
      <charset val="204"/>
    </font>
  </fonts>
  <fills count="7">
    <fill>
      <patternFill patternType="none"/>
    </fill>
    <fill>
      <patternFill patternType="gray125"/>
    </fill>
    <fill>
      <patternFill patternType="solid">
        <fgColor theme="2" tint="-9.9978637043366805E-2"/>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164" fontId="2" fillId="0" borderId="0" applyBorder="0" applyProtection="0"/>
    <xf numFmtId="0" fontId="7" fillId="0" borderId="0" applyNumberFormat="0" applyFill="0" applyBorder="0" applyAlignment="0" applyProtection="0"/>
    <xf numFmtId="0" fontId="8" fillId="0" borderId="0"/>
    <xf numFmtId="0" fontId="1" fillId="0" borderId="0"/>
  </cellStyleXfs>
  <cellXfs count="109">
    <xf numFmtId="0" fontId="0" fillId="0" borderId="0" xfId="0"/>
    <xf numFmtId="0" fontId="9" fillId="0" borderId="0" xfId="0" applyFont="1"/>
    <xf numFmtId="0" fontId="9" fillId="0" borderId="0" xfId="0" applyFont="1" applyAlignment="1">
      <alignment vertical="top"/>
    </xf>
    <xf numFmtId="164" fontId="5" fillId="4" borderId="1" xfId="1" applyFont="1" applyFill="1" applyBorder="1" applyAlignment="1">
      <alignment horizontal="center" vertical="top" wrapText="1"/>
    </xf>
    <xf numFmtId="0" fontId="6" fillId="4" borderId="1" xfId="0" applyFont="1" applyFill="1" applyBorder="1" applyAlignment="1">
      <alignment vertical="center" wrapText="1"/>
    </xf>
    <xf numFmtId="0" fontId="6" fillId="0" borderId="1" xfId="0" applyFont="1" applyBorder="1" applyAlignment="1">
      <alignment vertical="top" wrapText="1"/>
    </xf>
    <xf numFmtId="164" fontId="5" fillId="2" borderId="1" xfId="1" applyFont="1" applyFill="1" applyBorder="1" applyAlignment="1">
      <alignment horizontal="center" vertical="top" wrapText="1"/>
    </xf>
    <xf numFmtId="164" fontId="5" fillId="2" borderId="1" xfId="1" applyFont="1" applyFill="1" applyBorder="1" applyAlignment="1">
      <alignment horizontal="center" vertical="center" wrapText="1"/>
    </xf>
    <xf numFmtId="0" fontId="13" fillId="0" borderId="1" xfId="0" applyFont="1" applyBorder="1"/>
    <xf numFmtId="164" fontId="6" fillId="2" borderId="1" xfId="1" applyFont="1" applyFill="1" applyBorder="1" applyAlignment="1">
      <alignment horizontal="center" vertical="center" wrapText="1"/>
    </xf>
    <xf numFmtId="164" fontId="6" fillId="4" borderId="1" xfId="1" applyFont="1" applyFill="1" applyBorder="1" applyAlignment="1">
      <alignment vertical="center" wrapText="1"/>
    </xf>
    <xf numFmtId="164" fontId="11" fillId="4" borderId="1" xfId="2" applyNumberFormat="1" applyFont="1" applyFill="1" applyBorder="1" applyAlignment="1">
      <alignment vertical="center" wrapText="1"/>
    </xf>
    <xf numFmtId="0" fontId="6" fillId="0" borderId="1" xfId="0" applyFont="1" applyBorder="1" applyAlignment="1">
      <alignment vertical="center" wrapText="1"/>
    </xf>
    <xf numFmtId="0" fontId="6" fillId="4" borderId="1" xfId="3" applyFont="1" applyFill="1" applyBorder="1" applyAlignment="1">
      <alignment vertical="center" wrapText="1"/>
    </xf>
    <xf numFmtId="0" fontId="10" fillId="0" borderId="1" xfId="0" applyFont="1" applyBorder="1" applyAlignment="1">
      <alignment vertical="center"/>
    </xf>
    <xf numFmtId="164" fontId="5" fillId="4" borderId="1" xfId="1" applyFont="1" applyFill="1" applyBorder="1" applyAlignment="1">
      <alignment horizontal="center" vertical="center" wrapText="1"/>
    </xf>
    <xf numFmtId="164" fontId="5" fillId="4" borderId="1" xfId="1" applyFont="1" applyFill="1" applyBorder="1" applyAlignment="1">
      <alignment horizontal="left" vertical="center" wrapText="1"/>
    </xf>
    <xf numFmtId="164" fontId="5" fillId="2" borderId="1" xfId="1" applyFont="1" applyFill="1" applyBorder="1" applyAlignment="1">
      <alignment horizontal="left" vertical="center" wrapText="1"/>
    </xf>
    <xf numFmtId="0" fontId="13" fillId="0" borderId="1" xfId="0" applyFont="1" applyBorder="1" applyAlignment="1">
      <alignment horizontal="left" vertical="center"/>
    </xf>
    <xf numFmtId="0" fontId="5" fillId="4" borderId="1" xfId="3" applyFont="1" applyFill="1" applyBorder="1" applyAlignment="1">
      <alignment vertical="top"/>
    </xf>
    <xf numFmtId="164" fontId="5" fillId="3" borderId="1" xfId="1" applyFont="1" applyFill="1" applyBorder="1" applyAlignment="1">
      <alignment horizontal="center" vertical="top" wrapText="1"/>
    </xf>
    <xf numFmtId="164" fontId="5" fillId="3" borderId="1" xfId="1" applyFont="1" applyFill="1" applyBorder="1" applyAlignment="1">
      <alignment horizontal="left" vertical="top" wrapText="1"/>
    </xf>
    <xf numFmtId="0" fontId="14" fillId="4" borderId="1" xfId="3" applyFont="1" applyFill="1" applyBorder="1" applyAlignment="1">
      <alignment vertical="center" wrapText="1"/>
    </xf>
    <xf numFmtId="0" fontId="12" fillId="0" borderId="1" xfId="0" applyFont="1" applyBorder="1" applyAlignment="1">
      <alignment horizontal="center" vertical="top" wrapText="1"/>
    </xf>
    <xf numFmtId="0" fontId="15" fillId="0" borderId="0" xfId="0" applyFont="1" applyAlignment="1">
      <alignment horizontal="center" vertical="top"/>
    </xf>
    <xf numFmtId="0" fontId="15" fillId="0" borderId="0" xfId="0" applyFont="1" applyAlignment="1">
      <alignment vertical="top"/>
    </xf>
    <xf numFmtId="0" fontId="4" fillId="0" borderId="0" xfId="0" applyFont="1" applyAlignment="1">
      <alignment vertical="top"/>
    </xf>
    <xf numFmtId="0" fontId="12" fillId="0" borderId="1" xfId="0" applyFont="1" applyBorder="1" applyAlignment="1">
      <alignment horizontal="center" vertical="top"/>
    </xf>
    <xf numFmtId="0" fontId="15" fillId="0" borderId="0" xfId="0" applyFont="1" applyAlignment="1">
      <alignment vertical="top" wrapText="1"/>
    </xf>
    <xf numFmtId="0" fontId="12" fillId="0" borderId="1" xfId="0" applyFont="1" applyBorder="1" applyAlignment="1">
      <alignment vertical="top" wrapText="1"/>
    </xf>
    <xf numFmtId="0" fontId="16" fillId="0" borderId="0" xfId="0" applyFont="1" applyAlignment="1">
      <alignment vertical="top"/>
    </xf>
    <xf numFmtId="0" fontId="16" fillId="0" borderId="0" xfId="0" applyFont="1" applyAlignment="1">
      <alignment horizontal="left" vertical="top"/>
    </xf>
    <xf numFmtId="0" fontId="12" fillId="0" borderId="1" xfId="0" applyFont="1" applyBorder="1" applyAlignment="1">
      <alignment horizontal="left" vertical="top"/>
    </xf>
    <xf numFmtId="0" fontId="4" fillId="0" borderId="0" xfId="0" applyFont="1" applyAlignment="1">
      <alignment horizontal="center" vertical="top"/>
    </xf>
    <xf numFmtId="0" fontId="17" fillId="0" borderId="0" xfId="0" applyFont="1" applyAlignment="1">
      <alignment vertical="top"/>
    </xf>
    <xf numFmtId="0" fontId="15" fillId="0" borderId="1" xfId="0" applyFont="1" applyBorder="1" applyAlignment="1">
      <alignment horizontal="center" vertical="top"/>
    </xf>
    <xf numFmtId="0" fontId="4" fillId="0" borderId="1" xfId="3" applyFont="1" applyBorder="1" applyAlignment="1">
      <alignment horizontal="center" vertical="top"/>
    </xf>
    <xf numFmtId="0" fontId="4" fillId="0" borderId="1" xfId="3" applyFont="1" applyBorder="1" applyAlignment="1">
      <alignment horizontal="center" vertical="top" wrapText="1"/>
    </xf>
    <xf numFmtId="3" fontId="12" fillId="0" borderId="1" xfId="0" applyNumberFormat="1" applyFont="1" applyBorder="1" applyAlignment="1">
      <alignment horizontal="center" vertical="top" wrapText="1"/>
    </xf>
    <xf numFmtId="0" fontId="21" fillId="0" borderId="0" xfId="0" applyFont="1" applyAlignment="1">
      <alignment horizontal="center" vertical="center"/>
    </xf>
    <xf numFmtId="0" fontId="16" fillId="0" borderId="0" xfId="0" applyFont="1" applyAlignment="1">
      <alignment vertical="top" wrapText="1"/>
    </xf>
    <xf numFmtId="0" fontId="15" fillId="0" borderId="1" xfId="0" applyFont="1" applyBorder="1" applyAlignment="1">
      <alignment horizontal="center" vertical="top" wrapText="1"/>
    </xf>
    <xf numFmtId="0" fontId="18" fillId="0" borderId="1" xfId="0" applyFont="1" applyBorder="1" applyAlignment="1">
      <alignment horizontal="center" vertical="top" wrapText="1"/>
    </xf>
    <xf numFmtId="0" fontId="12" fillId="0" borderId="1" xfId="0" applyFont="1" applyBorder="1" applyAlignment="1">
      <alignment horizontal="left" vertical="top" wrapText="1"/>
    </xf>
    <xf numFmtId="0" fontId="16" fillId="0" borderId="1" xfId="0" applyFont="1" applyBorder="1" applyAlignment="1">
      <alignment horizontal="center" vertical="top" wrapText="1"/>
    </xf>
    <xf numFmtId="0" fontId="4" fillId="5" borderId="1" xfId="0" applyFont="1" applyFill="1" applyBorder="1" applyAlignment="1">
      <alignment vertical="top" wrapText="1"/>
    </xf>
    <xf numFmtId="0" fontId="17" fillId="0" borderId="0" xfId="0" applyFont="1" applyAlignment="1">
      <alignment horizontal="center" vertical="top"/>
    </xf>
    <xf numFmtId="0" fontId="16" fillId="0" borderId="0" xfId="0" applyFont="1" applyAlignment="1">
      <alignment horizontal="center" vertical="top"/>
    </xf>
    <xf numFmtId="0" fontId="16" fillId="0" borderId="1" xfId="0" applyFont="1" applyBorder="1" applyAlignment="1">
      <alignment vertical="top" wrapText="1"/>
    </xf>
    <xf numFmtId="0" fontId="16" fillId="0" borderId="1" xfId="0" applyFont="1" applyBorder="1" applyAlignment="1">
      <alignment vertical="top"/>
    </xf>
    <xf numFmtId="0" fontId="16" fillId="0" borderId="1" xfId="0" applyFont="1" applyBorder="1" applyAlignment="1">
      <alignment horizontal="center" vertical="top"/>
    </xf>
    <xf numFmtId="2" fontId="16" fillId="0" borderId="1" xfId="0" applyNumberFormat="1" applyFont="1" applyBorder="1" applyAlignment="1">
      <alignment horizontal="center" vertical="top"/>
    </xf>
    <xf numFmtId="0" fontId="22" fillId="0" borderId="0" xfId="0" applyFont="1" applyAlignment="1">
      <alignment vertical="top" wrapText="1"/>
    </xf>
    <xf numFmtId="0" fontId="20" fillId="0" borderId="0" xfId="0" applyFont="1" applyAlignment="1">
      <alignment horizontal="center" vertical="top"/>
    </xf>
    <xf numFmtId="0" fontId="16" fillId="0" borderId="0" xfId="0" applyFont="1" applyAlignment="1">
      <alignment horizontal="center" vertical="top" wrapText="1"/>
    </xf>
    <xf numFmtId="0" fontId="24" fillId="0" borderId="0" xfId="0" applyFont="1" applyAlignment="1">
      <alignment horizontal="right" vertical="top"/>
    </xf>
    <xf numFmtId="0" fontId="25" fillId="0" borderId="1" xfId="0" applyFont="1" applyBorder="1" applyAlignment="1">
      <alignment horizontal="center" vertical="top"/>
    </xf>
    <xf numFmtId="2" fontId="25" fillId="0" borderId="1" xfId="0" applyNumberFormat="1" applyFont="1" applyBorder="1" applyAlignment="1">
      <alignment horizontal="center" vertical="top"/>
    </xf>
    <xf numFmtId="0" fontId="23" fillId="0" borderId="1" xfId="0" applyFont="1" applyBorder="1" applyAlignment="1">
      <alignment horizontal="center" vertical="top" wrapText="1"/>
    </xf>
    <xf numFmtId="0" fontId="17" fillId="0" borderId="1" xfId="0" applyFont="1" applyBorder="1" applyAlignment="1">
      <alignment horizontal="center" vertical="top"/>
    </xf>
    <xf numFmtId="0" fontId="19" fillId="0" borderId="1" xfId="0" applyFont="1" applyBorder="1" applyAlignment="1">
      <alignment horizontal="center" vertical="top" wrapText="1"/>
    </xf>
    <xf numFmtId="0" fontId="16" fillId="5" borderId="1" xfId="0" applyFont="1" applyFill="1" applyBorder="1" applyAlignment="1">
      <alignment horizontal="center" vertical="top"/>
    </xf>
    <xf numFmtId="1" fontId="16" fillId="0" borderId="1" xfId="0" applyNumberFormat="1" applyFont="1" applyBorder="1" applyAlignment="1">
      <alignment horizontal="center" vertical="top"/>
    </xf>
    <xf numFmtId="0" fontId="20" fillId="0" borderId="0" xfId="0" applyFont="1" applyAlignment="1">
      <alignment horizontal="center" vertical="top"/>
    </xf>
    <xf numFmtId="0" fontId="9" fillId="0" borderId="0" xfId="0" applyFont="1" applyFill="1"/>
    <xf numFmtId="0" fontId="6" fillId="0" borderId="1" xfId="0" applyFont="1" applyFill="1" applyBorder="1" applyAlignment="1">
      <alignment vertical="center"/>
    </xf>
    <xf numFmtId="3" fontId="12" fillId="0" borderId="1" xfId="0" applyNumberFormat="1" applyFont="1" applyFill="1" applyBorder="1" applyAlignment="1">
      <alignment horizontal="center" vertical="top" wrapText="1"/>
    </xf>
    <xf numFmtId="0" fontId="15" fillId="0" borderId="0" xfId="0" applyFont="1" applyFill="1" applyAlignment="1">
      <alignment vertical="top"/>
    </xf>
    <xf numFmtId="0" fontId="15" fillId="0" borderId="1" xfId="0" applyFont="1" applyFill="1" applyBorder="1" applyAlignment="1">
      <alignment vertical="top" wrapText="1"/>
    </xf>
    <xf numFmtId="2" fontId="16" fillId="0" borderId="1" xfId="0" applyNumberFormat="1" applyFont="1" applyFill="1" applyBorder="1" applyAlignment="1">
      <alignment horizontal="center" vertical="top"/>
    </xf>
    <xf numFmtId="0" fontId="16" fillId="0" borderId="1" xfId="0" applyFont="1" applyBorder="1" applyAlignment="1">
      <alignment horizontal="center" vertical="top" wrapText="1"/>
    </xf>
    <xf numFmtId="164" fontId="3" fillId="4" borderId="0" xfId="1" applyFont="1" applyFill="1" applyAlignment="1">
      <alignment horizontal="center" vertical="center"/>
    </xf>
    <xf numFmtId="164" fontId="4" fillId="4" borderId="0" xfId="1" applyFont="1" applyFill="1" applyBorder="1" applyAlignment="1">
      <alignment horizontal="center" vertical="center" wrapText="1"/>
    </xf>
    <xf numFmtId="0" fontId="15" fillId="0" borderId="4" xfId="0" applyFont="1" applyBorder="1" applyAlignment="1">
      <alignment horizontal="center" vertical="top"/>
    </xf>
    <xf numFmtId="0" fontId="15" fillId="0" borderId="5" xfId="0" applyFont="1" applyBorder="1" applyAlignment="1">
      <alignment horizontal="center" vertical="top"/>
    </xf>
    <xf numFmtId="0" fontId="23" fillId="0" borderId="0" xfId="0" applyFont="1" applyAlignment="1">
      <alignment horizontal="center" vertical="top"/>
    </xf>
    <xf numFmtId="0" fontId="4" fillId="5" borderId="8" xfId="0" applyFont="1" applyFill="1" applyBorder="1" applyAlignment="1">
      <alignment horizontal="center" vertical="top" wrapText="1"/>
    </xf>
    <xf numFmtId="0" fontId="4" fillId="5" borderId="9" xfId="0" applyFont="1" applyFill="1" applyBorder="1" applyAlignment="1">
      <alignment horizontal="center" vertical="top" wrapText="1"/>
    </xf>
    <xf numFmtId="0" fontId="4" fillId="5" borderId="10" xfId="0" applyFont="1" applyFill="1" applyBorder="1" applyAlignment="1">
      <alignment horizontal="center" vertical="top" wrapText="1"/>
    </xf>
    <xf numFmtId="0" fontId="4" fillId="5" borderId="11" xfId="0" applyFont="1" applyFill="1" applyBorder="1" applyAlignment="1">
      <alignment horizontal="center" vertical="top" wrapText="1"/>
    </xf>
    <xf numFmtId="0" fontId="15" fillId="6" borderId="4" xfId="0" applyFont="1" applyFill="1" applyBorder="1" applyAlignment="1">
      <alignment horizontal="center" vertical="top"/>
    </xf>
    <xf numFmtId="0" fontId="15" fillId="6" borderId="6" xfId="0" applyFont="1" applyFill="1" applyBorder="1" applyAlignment="1">
      <alignment horizontal="center" vertical="top"/>
    </xf>
    <xf numFmtId="0" fontId="15" fillId="0" borderId="6" xfId="0" applyFont="1" applyBorder="1" applyAlignment="1">
      <alignment horizontal="center" vertical="top"/>
    </xf>
    <xf numFmtId="0" fontId="12" fillId="0" borderId="1" xfId="0" applyFont="1" applyBorder="1" applyAlignment="1">
      <alignment horizontal="center" vertical="top" wrapText="1"/>
    </xf>
    <xf numFmtId="0" fontId="4" fillId="0" borderId="0" xfId="3" applyFont="1" applyAlignment="1">
      <alignment horizontal="center" vertical="top" wrapText="1"/>
    </xf>
    <xf numFmtId="0" fontId="4" fillId="0" borderId="0" xfId="3" applyFont="1" applyAlignment="1">
      <alignment horizontal="center" vertical="top"/>
    </xf>
    <xf numFmtId="0" fontId="19" fillId="0" borderId="1" xfId="0" applyFont="1" applyBorder="1" applyAlignment="1">
      <alignment horizontal="center" vertical="top" wrapText="1"/>
    </xf>
    <xf numFmtId="0" fontId="17" fillId="0" borderId="1" xfId="0" applyFont="1" applyBorder="1" applyAlignment="1">
      <alignment horizontal="center" vertical="top"/>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0" fontId="17" fillId="0" borderId="4" xfId="0" applyFont="1" applyBorder="1" applyAlignment="1">
      <alignment horizontal="center" vertical="top"/>
    </xf>
    <xf numFmtId="0" fontId="17" fillId="0" borderId="5" xfId="0" applyFont="1" applyBorder="1" applyAlignment="1">
      <alignment horizontal="center" vertical="top"/>
    </xf>
    <xf numFmtId="0" fontId="16" fillId="5" borderId="3" xfId="0" applyFont="1" applyFill="1" applyBorder="1" applyAlignment="1">
      <alignment horizontal="center" vertical="top" wrapText="1"/>
    </xf>
    <xf numFmtId="0" fontId="16" fillId="5" borderId="7" xfId="0" applyFont="1" applyFill="1" applyBorder="1" applyAlignment="1">
      <alignment horizontal="center" vertical="top" wrapText="1"/>
    </xf>
    <xf numFmtId="0" fontId="16" fillId="5" borderId="2" xfId="0" applyFont="1" applyFill="1" applyBorder="1" applyAlignment="1">
      <alignment horizontal="center" vertical="top" wrapText="1"/>
    </xf>
    <xf numFmtId="0" fontId="16" fillId="0" borderId="3" xfId="0" applyFont="1" applyBorder="1" applyAlignment="1">
      <alignment horizontal="center" vertical="top" wrapText="1"/>
    </xf>
    <xf numFmtId="0" fontId="16" fillId="0" borderId="7" xfId="0" applyFont="1" applyBorder="1" applyAlignment="1">
      <alignment horizontal="center" vertical="top" wrapText="1"/>
    </xf>
    <xf numFmtId="0" fontId="16" fillId="0" borderId="2" xfId="0" applyFont="1" applyBorder="1" applyAlignment="1">
      <alignment horizontal="center" vertical="top" wrapText="1"/>
    </xf>
    <xf numFmtId="0" fontId="16" fillId="0" borderId="1" xfId="0" applyFont="1" applyBorder="1" applyAlignment="1">
      <alignment horizontal="center" vertical="top" wrapText="1"/>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16" fillId="0" borderId="6" xfId="0" applyFont="1" applyBorder="1" applyAlignment="1">
      <alignment horizontal="center" vertical="top" wrapText="1"/>
    </xf>
    <xf numFmtId="49" fontId="16" fillId="0" borderId="1" xfId="0" applyNumberFormat="1" applyFont="1" applyBorder="1" applyAlignment="1">
      <alignment horizontal="center" vertical="top" wrapText="1"/>
    </xf>
    <xf numFmtId="0" fontId="16" fillId="0" borderId="3" xfId="0" applyFont="1" applyFill="1" applyBorder="1" applyAlignment="1">
      <alignment horizontal="center" vertical="top" wrapText="1"/>
    </xf>
    <xf numFmtId="0" fontId="16" fillId="0" borderId="7" xfId="0" applyFont="1" applyFill="1" applyBorder="1" applyAlignment="1">
      <alignment horizontal="center" vertical="top" wrapText="1"/>
    </xf>
    <xf numFmtId="0" fontId="16" fillId="0" borderId="2" xfId="0" applyFont="1" applyFill="1" applyBorder="1" applyAlignment="1">
      <alignment horizontal="center" vertical="top" wrapText="1"/>
    </xf>
    <xf numFmtId="0" fontId="20" fillId="0" borderId="0" xfId="0" applyFont="1" applyAlignment="1">
      <alignment horizontal="center" vertical="top"/>
    </xf>
    <xf numFmtId="0" fontId="20" fillId="0" borderId="0" xfId="0" applyFont="1" applyAlignment="1">
      <alignment horizontal="center" vertical="top" wrapText="1"/>
    </xf>
    <xf numFmtId="0" fontId="16" fillId="5" borderId="1" xfId="0" applyFont="1" applyFill="1" applyBorder="1" applyAlignment="1">
      <alignment horizontal="center" vertical="top" wrapText="1"/>
    </xf>
  </cellXfs>
  <cellStyles count="5">
    <cellStyle name="Excel Built-in Normal" xfId="1"/>
    <cellStyle name="Гиперссылка" xfId="2"/>
    <cellStyle name="Обычный" xfId="0" builtinId="0"/>
    <cellStyle name="Обычный 2" xfId="4"/>
    <cellStyle name="Обычный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70191</xdr:colOff>
      <xdr:row>0</xdr:row>
      <xdr:rowOff>0</xdr:rowOff>
    </xdr:from>
    <xdr:to>
      <xdr:col>2</xdr:col>
      <xdr:colOff>2036382</xdr:colOff>
      <xdr:row>2</xdr:row>
      <xdr:rowOff>181841</xdr:rowOff>
    </xdr:to>
    <xdr:pic>
      <xdr:nvPicPr>
        <xdr:cNvPr id="2" name="Рисунок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8873" y="0"/>
          <a:ext cx="1966191" cy="5628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152400</xdr:colOff>
      <xdr:row>11</xdr:row>
      <xdr:rowOff>219075</xdr:rowOff>
    </xdr:to>
    <xdr:sp macro="" textlink="">
      <xdr:nvSpPr>
        <xdr:cNvPr id="3073" name="AutoShape 1" descr="data:image;base64,R0lGODlhEAAXAIABAAAAAP///yH5BAEAAAEALAAAAAAQABcAAAIljI+py+1vgIwNHBuww7rep3VKJyJiSWXfKE0qlEIoTNf2jed1AQA7">
          <a:extLst>
            <a:ext uri="{FF2B5EF4-FFF2-40B4-BE49-F238E27FC236}">
              <a16:creationId xmlns:a16="http://schemas.microsoft.com/office/drawing/2014/main" id="{00000000-0008-0000-0200-0000010C0000}"/>
            </a:ext>
          </a:extLst>
        </xdr:cNvPr>
        <xdr:cNvSpPr>
          <a:spLocks noChangeAspect="1" noChangeArrowheads="1"/>
        </xdr:cNvSpPr>
      </xdr:nvSpPr>
      <xdr:spPr bwMode="auto">
        <a:xfrm>
          <a:off x="0" y="176593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161925</xdr:colOff>
      <xdr:row>11</xdr:row>
      <xdr:rowOff>0</xdr:rowOff>
    </xdr:from>
    <xdr:to>
      <xdr:col>1</xdr:col>
      <xdr:colOff>238125</xdr:colOff>
      <xdr:row>11</xdr:row>
      <xdr:rowOff>219075</xdr:rowOff>
    </xdr:to>
    <xdr:sp macro="" textlink="">
      <xdr:nvSpPr>
        <xdr:cNvPr id="3074" name="AutoShape 2" descr="data:image;base64,R0lGODlhCAAXAIABAAAAAP///yH5BAEAAAEALAAAAAAIABcAAAIPjI+py+0P4wJgqiqz3qoAADs=">
          <a:extLst>
            <a:ext uri="{FF2B5EF4-FFF2-40B4-BE49-F238E27FC236}">
              <a16:creationId xmlns:a16="http://schemas.microsoft.com/office/drawing/2014/main" id="{00000000-0008-0000-0200-0000020C0000}"/>
            </a:ext>
          </a:extLst>
        </xdr:cNvPr>
        <xdr:cNvSpPr>
          <a:spLocks noChangeAspect="1" noChangeArrowheads="1"/>
        </xdr:cNvSpPr>
      </xdr:nvSpPr>
      <xdr:spPr bwMode="auto">
        <a:xfrm>
          <a:off x="161925" y="17659350"/>
          <a:ext cx="762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247650</xdr:colOff>
      <xdr:row>11</xdr:row>
      <xdr:rowOff>0</xdr:rowOff>
    </xdr:from>
    <xdr:to>
      <xdr:col>1</xdr:col>
      <xdr:colOff>390525</xdr:colOff>
      <xdr:row>11</xdr:row>
      <xdr:rowOff>219075</xdr:rowOff>
    </xdr:to>
    <xdr:sp macro="" textlink="">
      <xdr:nvSpPr>
        <xdr:cNvPr id="3075" name="AutoShape 3" descr="data:image;base64,R0lGODlhDwAXAIABAAAAAP///yH5BAEAAAEALAAAAAAPABcAAAIljI+py+0M4gGLGhvw3FdhrWVcl0TSWKbeipztgzYhTNf2jed2AQA7">
          <a:extLst>
            <a:ext uri="{FF2B5EF4-FFF2-40B4-BE49-F238E27FC236}">
              <a16:creationId xmlns:a16="http://schemas.microsoft.com/office/drawing/2014/main" id="{00000000-0008-0000-0200-0000030C0000}"/>
            </a:ext>
          </a:extLst>
        </xdr:cNvPr>
        <xdr:cNvSpPr>
          <a:spLocks noChangeAspect="1" noChangeArrowheads="1"/>
        </xdr:cNvSpPr>
      </xdr:nvSpPr>
      <xdr:spPr bwMode="auto">
        <a:xfrm>
          <a:off x="247650" y="17659350"/>
          <a:ext cx="1428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12</xdr:row>
      <xdr:rowOff>0</xdr:rowOff>
    </xdr:from>
    <xdr:to>
      <xdr:col>1</xdr:col>
      <xdr:colOff>152400</xdr:colOff>
      <xdr:row>12</xdr:row>
      <xdr:rowOff>219075</xdr:rowOff>
    </xdr:to>
    <xdr:sp macro="" textlink="">
      <xdr:nvSpPr>
        <xdr:cNvPr id="3076" name="AutoShape 4" descr="data:image;base64,R0lGODlhEAAXAIABAAAAAP///yH5BAEAAAEALAAAAAAQABcAAAIljI+py+1vgIwNHBuww7rep3VKJyJiSWXfKE0qlEIoTNf2jed1AQA7">
          <a:extLst>
            <a:ext uri="{FF2B5EF4-FFF2-40B4-BE49-F238E27FC236}">
              <a16:creationId xmlns:a16="http://schemas.microsoft.com/office/drawing/2014/main" id="{00000000-0008-0000-0200-0000040C0000}"/>
            </a:ext>
          </a:extLst>
        </xdr:cNvPr>
        <xdr:cNvSpPr>
          <a:spLocks noChangeAspect="1" noChangeArrowheads="1"/>
        </xdr:cNvSpPr>
      </xdr:nvSpPr>
      <xdr:spPr bwMode="auto">
        <a:xfrm>
          <a:off x="0" y="195643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13</xdr:row>
      <xdr:rowOff>0</xdr:rowOff>
    </xdr:from>
    <xdr:to>
      <xdr:col>1</xdr:col>
      <xdr:colOff>152400</xdr:colOff>
      <xdr:row>13</xdr:row>
      <xdr:rowOff>219075</xdr:rowOff>
    </xdr:to>
    <xdr:sp macro="" textlink="">
      <xdr:nvSpPr>
        <xdr:cNvPr id="3077" name="AutoShape 5" descr="data:image;base64,R0lGODlhEAAXAIABAAAAAP///yH5BAEAAAEALAAAAAAQABcAAAIljI+py+1vgIwNHBuww7rep3VKJyJiSWXfKE0qlEIoTNf2jed1AQA7">
          <a:extLst>
            <a:ext uri="{FF2B5EF4-FFF2-40B4-BE49-F238E27FC236}">
              <a16:creationId xmlns:a16="http://schemas.microsoft.com/office/drawing/2014/main" id="{00000000-0008-0000-0200-0000050C0000}"/>
            </a:ext>
          </a:extLst>
        </xdr:cNvPr>
        <xdr:cNvSpPr>
          <a:spLocks noChangeAspect="1" noChangeArrowheads="1"/>
        </xdr:cNvSpPr>
      </xdr:nvSpPr>
      <xdr:spPr bwMode="auto">
        <a:xfrm>
          <a:off x="0" y="212788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152400</xdr:colOff>
      <xdr:row>15</xdr:row>
      <xdr:rowOff>219075</xdr:rowOff>
    </xdr:to>
    <xdr:sp macro="" textlink="">
      <xdr:nvSpPr>
        <xdr:cNvPr id="3078" name="AutoShape 6" descr="data:image;base64,R0lGODlhEAAXAIABAAAAAP///yH5BAEAAAEALAAAAAAQABcAAAIljI+py+1vgIwNHBuww7rep3VKJyJiSWXfKE0qlEIoTNf2jed1AQA7">
          <a:extLst>
            <a:ext uri="{FF2B5EF4-FFF2-40B4-BE49-F238E27FC236}">
              <a16:creationId xmlns:a16="http://schemas.microsoft.com/office/drawing/2014/main" id="{00000000-0008-0000-0200-0000060C0000}"/>
            </a:ext>
          </a:extLst>
        </xdr:cNvPr>
        <xdr:cNvSpPr>
          <a:spLocks noChangeAspect="1" noChangeArrowheads="1"/>
        </xdr:cNvSpPr>
      </xdr:nvSpPr>
      <xdr:spPr bwMode="auto">
        <a:xfrm>
          <a:off x="0" y="22793325"/>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152400</xdr:colOff>
      <xdr:row>16</xdr:row>
      <xdr:rowOff>219075</xdr:rowOff>
    </xdr:to>
    <xdr:sp macro="" textlink="">
      <xdr:nvSpPr>
        <xdr:cNvPr id="3079" name="AutoShape 7" descr="data:image;base64,R0lGODlhEAAXAIABAAAAAP///yH5BAEAAAEALAAAAAAQABcAAAImjI+py+1/ADCz1cguVlMmTVUaGFwjt1GomiLSCbEQGdf2jef6XQAAOw==">
          <a:extLst>
            <a:ext uri="{FF2B5EF4-FFF2-40B4-BE49-F238E27FC236}">
              <a16:creationId xmlns:a16="http://schemas.microsoft.com/office/drawing/2014/main" id="{00000000-0008-0000-0200-0000070C0000}"/>
            </a:ext>
          </a:extLst>
        </xdr:cNvPr>
        <xdr:cNvSpPr>
          <a:spLocks noChangeAspect="1" noChangeArrowheads="1"/>
        </xdr:cNvSpPr>
      </xdr:nvSpPr>
      <xdr:spPr bwMode="auto">
        <a:xfrm>
          <a:off x="0" y="23364825"/>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17</xdr:row>
      <xdr:rowOff>0</xdr:rowOff>
    </xdr:from>
    <xdr:to>
      <xdr:col>0</xdr:col>
      <xdr:colOff>142875</xdr:colOff>
      <xdr:row>18</xdr:row>
      <xdr:rowOff>28575</xdr:rowOff>
    </xdr:to>
    <xdr:sp macro="" textlink="">
      <xdr:nvSpPr>
        <xdr:cNvPr id="3080" name="AutoShape 8" descr="data:image;base64,R0lGODlhDwAXAIABAAAAAP///yH5BAEAAAEALAAAAAAPABcAAAIjjI+py+0MogHw0HDbzYtzJFlO9iXkKJrR+Uwt9sbyTNd2XAAAOw==">
          <a:extLst>
            <a:ext uri="{FF2B5EF4-FFF2-40B4-BE49-F238E27FC236}">
              <a16:creationId xmlns:a16="http://schemas.microsoft.com/office/drawing/2014/main" id="{00000000-0008-0000-0200-0000080C0000}"/>
            </a:ext>
          </a:extLst>
        </xdr:cNvPr>
        <xdr:cNvSpPr>
          <a:spLocks noChangeAspect="1" noChangeArrowheads="1"/>
        </xdr:cNvSpPr>
      </xdr:nvSpPr>
      <xdr:spPr bwMode="auto">
        <a:xfrm>
          <a:off x="0" y="24698325"/>
          <a:ext cx="1428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19</xdr:row>
      <xdr:rowOff>0</xdr:rowOff>
    </xdr:from>
    <xdr:to>
      <xdr:col>0</xdr:col>
      <xdr:colOff>142875</xdr:colOff>
      <xdr:row>19</xdr:row>
      <xdr:rowOff>219075</xdr:rowOff>
    </xdr:to>
    <xdr:sp macro="" textlink="">
      <xdr:nvSpPr>
        <xdr:cNvPr id="3081" name="AutoShape 9" descr="data:image;base64,R0lGODlhDwAXAIABAAAAAP///yH5BAEAAAEALAAAAAAPABcAAAIjjI+py+0MogHw0HDbzYtzJFlO9iXkKJrR+Uwt9sbyTNd2XAAAOw==">
          <a:extLst>
            <a:ext uri="{FF2B5EF4-FFF2-40B4-BE49-F238E27FC236}">
              <a16:creationId xmlns:a16="http://schemas.microsoft.com/office/drawing/2014/main" id="{00000000-0008-0000-0200-0000090C0000}"/>
            </a:ext>
          </a:extLst>
        </xdr:cNvPr>
        <xdr:cNvSpPr>
          <a:spLocks noChangeAspect="1" noChangeArrowheads="1"/>
        </xdr:cNvSpPr>
      </xdr:nvSpPr>
      <xdr:spPr bwMode="auto">
        <a:xfrm>
          <a:off x="0" y="25841325"/>
          <a:ext cx="1428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26</xdr:row>
      <xdr:rowOff>0</xdr:rowOff>
    </xdr:from>
    <xdr:to>
      <xdr:col>0</xdr:col>
      <xdr:colOff>142875</xdr:colOff>
      <xdr:row>26</xdr:row>
      <xdr:rowOff>219075</xdr:rowOff>
    </xdr:to>
    <xdr:sp macro="" textlink="">
      <xdr:nvSpPr>
        <xdr:cNvPr id="3082" name="AutoShape 10" descr="data:image;base64,R0lGODlhDwAXAIABAAAAAP///yH5BAEAAAEALAAAAAAPABcAAAImjI+py+0MogHw0HBTvllj1IGeQnXhN1mkmpJS+6DPGdf2jef6XQAAOw==">
          <a:extLst>
            <a:ext uri="{FF2B5EF4-FFF2-40B4-BE49-F238E27FC236}">
              <a16:creationId xmlns:a16="http://schemas.microsoft.com/office/drawing/2014/main" id="{00000000-0008-0000-0200-00000A0C0000}"/>
            </a:ext>
          </a:extLst>
        </xdr:cNvPr>
        <xdr:cNvSpPr>
          <a:spLocks noChangeAspect="1" noChangeArrowheads="1"/>
        </xdr:cNvSpPr>
      </xdr:nvSpPr>
      <xdr:spPr bwMode="auto">
        <a:xfrm>
          <a:off x="0" y="29841825"/>
          <a:ext cx="1428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27</xdr:row>
      <xdr:rowOff>0</xdr:rowOff>
    </xdr:from>
    <xdr:to>
      <xdr:col>1</xdr:col>
      <xdr:colOff>152400</xdr:colOff>
      <xdr:row>27</xdr:row>
      <xdr:rowOff>219075</xdr:rowOff>
    </xdr:to>
    <xdr:sp macro="" textlink="">
      <xdr:nvSpPr>
        <xdr:cNvPr id="3083" name="AutoShape 11" descr="data:image;base64,R0lGODlhEAAXAIABAAAAAP///yH5BAEAAAEALAAAAAAQABcAAAIkjI+py+2fQJAPUMrkdfrgaGCfR4aLhW5c2ajQ9MLxTNf2jccFADs=">
          <a:extLst>
            <a:ext uri="{FF2B5EF4-FFF2-40B4-BE49-F238E27FC236}">
              <a16:creationId xmlns:a16="http://schemas.microsoft.com/office/drawing/2014/main" id="{00000000-0008-0000-0200-00000B0C0000}"/>
            </a:ext>
          </a:extLst>
        </xdr:cNvPr>
        <xdr:cNvSpPr>
          <a:spLocks noChangeAspect="1" noChangeArrowheads="1"/>
        </xdr:cNvSpPr>
      </xdr:nvSpPr>
      <xdr:spPr bwMode="auto">
        <a:xfrm>
          <a:off x="0" y="308038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0</xdr:rowOff>
    </xdr:from>
    <xdr:to>
      <xdr:col>0</xdr:col>
      <xdr:colOff>142875</xdr:colOff>
      <xdr:row>31</xdr:row>
      <xdr:rowOff>28575</xdr:rowOff>
    </xdr:to>
    <xdr:sp macro="" textlink="">
      <xdr:nvSpPr>
        <xdr:cNvPr id="3084" name="AutoShape 12" descr="data:image;base64,R0lGODlhDwAXAIABAAAAAP///yH5BAEAAAEALAAAAAAPABcAAAIijI+py+0NYgAw0SXPZXu63Sngp1WllRmh+azPC8fyTNdIAQA7">
          <a:extLst>
            <a:ext uri="{FF2B5EF4-FFF2-40B4-BE49-F238E27FC236}">
              <a16:creationId xmlns:a16="http://schemas.microsoft.com/office/drawing/2014/main" id="{00000000-0008-0000-0200-00000C0C0000}"/>
            </a:ext>
          </a:extLst>
        </xdr:cNvPr>
        <xdr:cNvSpPr>
          <a:spLocks noChangeAspect="1" noChangeArrowheads="1"/>
        </xdr:cNvSpPr>
      </xdr:nvSpPr>
      <xdr:spPr bwMode="auto">
        <a:xfrm>
          <a:off x="0" y="32708850"/>
          <a:ext cx="1428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30</xdr:row>
      <xdr:rowOff>0</xdr:rowOff>
    </xdr:from>
    <xdr:to>
      <xdr:col>2</xdr:col>
      <xdr:colOff>104775</xdr:colOff>
      <xdr:row>31</xdr:row>
      <xdr:rowOff>28575</xdr:rowOff>
    </xdr:to>
    <xdr:sp macro="" textlink="">
      <xdr:nvSpPr>
        <xdr:cNvPr id="3085" name="AutoShape 13" descr="data:image;base64,R0lGODlhCwAXAIABAAAAAP///yH5BAEAAAEALAAAAAALABcAAAIZjI+py20AFzizVWkv04onD0XOSJbmiaZKAQA7">
          <a:extLst>
            <a:ext uri="{FF2B5EF4-FFF2-40B4-BE49-F238E27FC236}">
              <a16:creationId xmlns:a16="http://schemas.microsoft.com/office/drawing/2014/main" id="{00000000-0008-0000-0200-00000D0C0000}"/>
            </a:ext>
          </a:extLst>
        </xdr:cNvPr>
        <xdr:cNvSpPr>
          <a:spLocks noChangeAspect="1" noChangeArrowheads="1"/>
        </xdr:cNvSpPr>
      </xdr:nvSpPr>
      <xdr:spPr bwMode="auto">
        <a:xfrm>
          <a:off x="1371600" y="3308985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30</xdr:row>
      <xdr:rowOff>0</xdr:rowOff>
    </xdr:from>
    <xdr:to>
      <xdr:col>2</xdr:col>
      <xdr:colOff>104775</xdr:colOff>
      <xdr:row>31</xdr:row>
      <xdr:rowOff>28575</xdr:rowOff>
    </xdr:to>
    <xdr:sp macro="" textlink="">
      <xdr:nvSpPr>
        <xdr:cNvPr id="3086" name="AutoShape 14" descr="data:image;base64,R0lGODlhCwAXAIABAAAAAP///yH5BAEAAAEALAAAAAALABcAAAIZjI+py20AFzizVWkv04onD0XOSJbmiaZKAQA7">
          <a:extLst>
            <a:ext uri="{FF2B5EF4-FFF2-40B4-BE49-F238E27FC236}">
              <a16:creationId xmlns:a16="http://schemas.microsoft.com/office/drawing/2014/main" id="{00000000-0008-0000-0200-00000E0C0000}"/>
            </a:ext>
          </a:extLst>
        </xdr:cNvPr>
        <xdr:cNvSpPr>
          <a:spLocks noChangeAspect="1" noChangeArrowheads="1"/>
        </xdr:cNvSpPr>
      </xdr:nvSpPr>
      <xdr:spPr bwMode="auto">
        <a:xfrm>
          <a:off x="1371600" y="3345180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30</xdr:row>
      <xdr:rowOff>0</xdr:rowOff>
    </xdr:from>
    <xdr:to>
      <xdr:col>2</xdr:col>
      <xdr:colOff>104775</xdr:colOff>
      <xdr:row>31</xdr:row>
      <xdr:rowOff>28575</xdr:rowOff>
    </xdr:to>
    <xdr:sp macro="" textlink="">
      <xdr:nvSpPr>
        <xdr:cNvPr id="3087" name="AutoShape 15" descr="data:image;base64,R0lGODlhCwAXAIABAAAAAP///yH5BAEAAAEALAAAAAALABcAAAIZjI+py20AFzizVWkv04onD0XOSJbmiaZKAQA7">
          <a:extLst>
            <a:ext uri="{FF2B5EF4-FFF2-40B4-BE49-F238E27FC236}">
              <a16:creationId xmlns:a16="http://schemas.microsoft.com/office/drawing/2014/main" id="{00000000-0008-0000-0200-00000F0C0000}"/>
            </a:ext>
          </a:extLst>
        </xdr:cNvPr>
        <xdr:cNvSpPr>
          <a:spLocks noChangeAspect="1" noChangeArrowheads="1"/>
        </xdr:cNvSpPr>
      </xdr:nvSpPr>
      <xdr:spPr bwMode="auto">
        <a:xfrm>
          <a:off x="1371600" y="3383280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0</xdr:rowOff>
    </xdr:from>
    <xdr:to>
      <xdr:col>0</xdr:col>
      <xdr:colOff>152400</xdr:colOff>
      <xdr:row>31</xdr:row>
      <xdr:rowOff>28575</xdr:rowOff>
    </xdr:to>
    <xdr:sp macro="" textlink="">
      <xdr:nvSpPr>
        <xdr:cNvPr id="3088" name="AutoShape 16" descr="data:image;base64,R0lGODlhEAAXAIABAAAAAP///yH5BAEAAAEALAAAAAAQABcAAAIjjI+py+0fgASGLhsPZngr7yFgM3JJWH2mCGlt9sbyTNf2WwAAOw==">
          <a:extLst>
            <a:ext uri="{FF2B5EF4-FFF2-40B4-BE49-F238E27FC236}">
              <a16:creationId xmlns:a16="http://schemas.microsoft.com/office/drawing/2014/main" id="{00000000-0008-0000-0200-0000100C0000}"/>
            </a:ext>
          </a:extLst>
        </xdr:cNvPr>
        <xdr:cNvSpPr>
          <a:spLocks noChangeAspect="1" noChangeArrowheads="1"/>
        </xdr:cNvSpPr>
      </xdr:nvSpPr>
      <xdr:spPr bwMode="auto">
        <a:xfrm>
          <a:off x="0" y="34585275"/>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0</xdr:rowOff>
    </xdr:from>
    <xdr:to>
      <xdr:col>0</xdr:col>
      <xdr:colOff>152400</xdr:colOff>
      <xdr:row>31</xdr:row>
      <xdr:rowOff>28575</xdr:rowOff>
    </xdr:to>
    <xdr:sp macro="" textlink="">
      <xdr:nvSpPr>
        <xdr:cNvPr id="3089" name="AutoShape 17" descr="data:image;base64,R0lGODlhEAAXAIABAAAAAP///yH5BAEAAAEALAAAAAAQABcAAAIljI+py+1vgIwNHBuww7rep3VKJyJiSWXfKE0qlEIoTNf2jed1AQA7">
          <a:extLst>
            <a:ext uri="{FF2B5EF4-FFF2-40B4-BE49-F238E27FC236}">
              <a16:creationId xmlns:a16="http://schemas.microsoft.com/office/drawing/2014/main" id="{00000000-0008-0000-0200-0000110C0000}"/>
            </a:ext>
          </a:extLst>
        </xdr:cNvPr>
        <xdr:cNvSpPr>
          <a:spLocks noChangeAspect="1" noChangeArrowheads="1"/>
        </xdr:cNvSpPr>
      </xdr:nvSpPr>
      <xdr:spPr bwMode="auto">
        <a:xfrm>
          <a:off x="0" y="349567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0</xdr:rowOff>
    </xdr:from>
    <xdr:to>
      <xdr:col>0</xdr:col>
      <xdr:colOff>152400</xdr:colOff>
      <xdr:row>31</xdr:row>
      <xdr:rowOff>28575</xdr:rowOff>
    </xdr:to>
    <xdr:sp macro="" textlink="">
      <xdr:nvSpPr>
        <xdr:cNvPr id="3090" name="AutoShape 18" descr="data:image;base64,R0lGODlhEAAXAIABAAAAAP///yH5BAEAAAEALAAAAAAQABcAAAIljI+py+1vgIwNHBuww7rep3VKJyJiSWXfKE0qlEIoTNf2jed1AQA7">
          <a:extLst>
            <a:ext uri="{FF2B5EF4-FFF2-40B4-BE49-F238E27FC236}">
              <a16:creationId xmlns:a16="http://schemas.microsoft.com/office/drawing/2014/main" id="{00000000-0008-0000-0200-0000120C0000}"/>
            </a:ext>
          </a:extLst>
        </xdr:cNvPr>
        <xdr:cNvSpPr>
          <a:spLocks noChangeAspect="1" noChangeArrowheads="1"/>
        </xdr:cNvSpPr>
      </xdr:nvSpPr>
      <xdr:spPr bwMode="auto">
        <a:xfrm>
          <a:off x="0" y="37042725"/>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0</xdr:rowOff>
    </xdr:from>
    <xdr:to>
      <xdr:col>0</xdr:col>
      <xdr:colOff>104775</xdr:colOff>
      <xdr:row>31</xdr:row>
      <xdr:rowOff>28575</xdr:rowOff>
    </xdr:to>
    <xdr:sp macro="" textlink="">
      <xdr:nvSpPr>
        <xdr:cNvPr id="3091" name="AutoShape 19" descr="data:image;base64,R0lGODlhCwAXAIABAAAAAP///yH5BAEAAAEALAAAAAALABcAAAIajI+py30AF3huNsuw0okj60GiQ5bmiaZqUgAAOw==">
          <a:extLst>
            <a:ext uri="{FF2B5EF4-FFF2-40B4-BE49-F238E27FC236}">
              <a16:creationId xmlns:a16="http://schemas.microsoft.com/office/drawing/2014/main" id="{00000000-0008-0000-0200-0000130C0000}"/>
            </a:ext>
          </a:extLst>
        </xdr:cNvPr>
        <xdr:cNvSpPr>
          <a:spLocks noChangeAspect="1" noChangeArrowheads="1"/>
        </xdr:cNvSpPr>
      </xdr:nvSpPr>
      <xdr:spPr bwMode="auto">
        <a:xfrm>
          <a:off x="0" y="38757225"/>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30</xdr:row>
      <xdr:rowOff>0</xdr:rowOff>
    </xdr:from>
    <xdr:to>
      <xdr:col>0</xdr:col>
      <xdr:colOff>104775</xdr:colOff>
      <xdr:row>31</xdr:row>
      <xdr:rowOff>28575</xdr:rowOff>
    </xdr:to>
    <xdr:sp macro="" textlink="">
      <xdr:nvSpPr>
        <xdr:cNvPr id="3092" name="AutoShape 20" descr="data:image;base64,R0lGODlhCwAXAIABAAAAAP///yH5BAEAAAEALAAAAAALABcAAAIajI+py30AF3huNsuw0okj60GiQ5bmiaZqUgAAOw==">
          <a:extLst>
            <a:ext uri="{FF2B5EF4-FFF2-40B4-BE49-F238E27FC236}">
              <a16:creationId xmlns:a16="http://schemas.microsoft.com/office/drawing/2014/main" id="{00000000-0008-0000-0200-0000140C0000}"/>
            </a:ext>
          </a:extLst>
        </xdr:cNvPr>
        <xdr:cNvSpPr>
          <a:spLocks noChangeAspect="1" noChangeArrowheads="1"/>
        </xdr:cNvSpPr>
      </xdr:nvSpPr>
      <xdr:spPr bwMode="auto">
        <a:xfrm>
          <a:off x="0" y="3918585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6</xdr:row>
      <xdr:rowOff>0</xdr:rowOff>
    </xdr:from>
    <xdr:to>
      <xdr:col>0</xdr:col>
      <xdr:colOff>123825</xdr:colOff>
      <xdr:row>7</xdr:row>
      <xdr:rowOff>28575</xdr:rowOff>
    </xdr:to>
    <xdr:sp macro="" textlink="">
      <xdr:nvSpPr>
        <xdr:cNvPr id="4097" name="AutoShape 1" descr="data:image;base64,R0lGODlhDQAXAIABAAAAAP///yH5BAEAAAEALAAAAAANABcAAAIgjI+py+1g4AIy1FQvujru+SkceHSU1ImOtbbuC8dyWwAAOw==">
          <a:extLst>
            <a:ext uri="{FF2B5EF4-FFF2-40B4-BE49-F238E27FC236}">
              <a16:creationId xmlns:a16="http://schemas.microsoft.com/office/drawing/2014/main" id="{00000000-0008-0000-0300-000001100000}"/>
            </a:ext>
          </a:extLst>
        </xdr:cNvPr>
        <xdr:cNvSpPr>
          <a:spLocks noChangeAspect="1" noChangeArrowheads="1"/>
        </xdr:cNvSpPr>
      </xdr:nvSpPr>
      <xdr:spPr bwMode="auto">
        <a:xfrm>
          <a:off x="0" y="14563725"/>
          <a:ext cx="12382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0</xdr:colOff>
      <xdr:row>8</xdr:row>
      <xdr:rowOff>0</xdr:rowOff>
    </xdr:from>
    <xdr:to>
      <xdr:col>2</xdr:col>
      <xdr:colOff>152400</xdr:colOff>
      <xdr:row>8</xdr:row>
      <xdr:rowOff>219075</xdr:rowOff>
    </xdr:to>
    <xdr:sp macro="" textlink="">
      <xdr:nvSpPr>
        <xdr:cNvPr id="4098" name="AutoShape 2" descr="data:image;base64,R0lGODlhEAAXAIABAAAAAP///yH5BAEAAAEALAAAAAAQABcAAAIljI+py+1vgIwNHBuww7rep3VKJyJiSWXfKE0qlEIoTNf2jed1AQA7">
          <a:extLst>
            <a:ext uri="{FF2B5EF4-FFF2-40B4-BE49-F238E27FC236}">
              <a16:creationId xmlns:a16="http://schemas.microsoft.com/office/drawing/2014/main" id="{00000000-0008-0000-0300-000002100000}"/>
            </a:ext>
          </a:extLst>
        </xdr:cNvPr>
        <xdr:cNvSpPr>
          <a:spLocks noChangeAspect="1" noChangeArrowheads="1"/>
        </xdr:cNvSpPr>
      </xdr:nvSpPr>
      <xdr:spPr bwMode="auto">
        <a:xfrm>
          <a:off x="1371600" y="16887825"/>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142875</xdr:colOff>
      <xdr:row>15</xdr:row>
      <xdr:rowOff>219075</xdr:rowOff>
    </xdr:to>
    <xdr:sp macro="" textlink="">
      <xdr:nvSpPr>
        <xdr:cNvPr id="4099" name="AutoShape 3" descr="data:image;base64,R0lGODlhDwAXAIABAAAAAP///yH5BAEAAAEALAAAAAAPABcAAAIjjI+py+0MogHw0HDbzYtzJFlO9iXkKJrR+Uwt9sbyTNd2XAAAOw==">
          <a:extLst>
            <a:ext uri="{FF2B5EF4-FFF2-40B4-BE49-F238E27FC236}">
              <a16:creationId xmlns:a16="http://schemas.microsoft.com/office/drawing/2014/main" id="{00000000-0008-0000-0300-000003100000}"/>
            </a:ext>
          </a:extLst>
        </xdr:cNvPr>
        <xdr:cNvSpPr>
          <a:spLocks noChangeAspect="1" noChangeArrowheads="1"/>
        </xdr:cNvSpPr>
      </xdr:nvSpPr>
      <xdr:spPr bwMode="auto">
        <a:xfrm>
          <a:off x="0" y="24136350"/>
          <a:ext cx="1428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142875</xdr:colOff>
      <xdr:row>17</xdr:row>
      <xdr:rowOff>19050</xdr:rowOff>
    </xdr:to>
    <xdr:sp macro="" textlink="">
      <xdr:nvSpPr>
        <xdr:cNvPr id="4100" name="AutoShape 4" descr="data:image;base64,R0lGODlhDwAXAIABAAAAAP///yH5BAEAAAEALAAAAAAPABcAAAIjjI+py+0MogHw0HDbzYtzJFlO9iXkKJrR+Uwt9sbyTNd2XAAAOw==">
          <a:extLst>
            <a:ext uri="{FF2B5EF4-FFF2-40B4-BE49-F238E27FC236}">
              <a16:creationId xmlns:a16="http://schemas.microsoft.com/office/drawing/2014/main" id="{00000000-0008-0000-0300-000004100000}"/>
            </a:ext>
          </a:extLst>
        </xdr:cNvPr>
        <xdr:cNvSpPr>
          <a:spLocks noChangeAspect="1" noChangeArrowheads="1"/>
        </xdr:cNvSpPr>
      </xdr:nvSpPr>
      <xdr:spPr bwMode="auto">
        <a:xfrm>
          <a:off x="0" y="24888825"/>
          <a:ext cx="1428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152400</xdr:colOff>
      <xdr:row>15</xdr:row>
      <xdr:rowOff>219075</xdr:rowOff>
    </xdr:to>
    <xdr:sp macro="" textlink="">
      <xdr:nvSpPr>
        <xdr:cNvPr id="6" name="AutoShape 16" descr="data:image;base64,R0lGODlhEAAXAIABAAAAAP///yH5BAEAAAEALAAAAAAQABcAAAIjjI+py+0fgASGLhsPZngr7yFgM3JJWH2mCGlt9sbyTNf2WwAAOw==">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0" y="107251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152400</xdr:colOff>
      <xdr:row>15</xdr:row>
      <xdr:rowOff>219075</xdr:rowOff>
    </xdr:to>
    <xdr:sp macro="" textlink="">
      <xdr:nvSpPr>
        <xdr:cNvPr id="7" name="AutoShape 17" descr="data:image;base64,R0lGODlhEAAXAIABAAAAAP///yH5BAEAAAEALAAAAAAQABcAAAIljI+py+1vgIwNHBuww7rep3VKJyJiSWXfKE0qlEIoTNf2jed1AQA7">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0" y="107251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152400</xdr:colOff>
      <xdr:row>15</xdr:row>
      <xdr:rowOff>219075</xdr:rowOff>
    </xdr:to>
    <xdr:sp macro="" textlink="">
      <xdr:nvSpPr>
        <xdr:cNvPr id="8" name="AutoShape 18" descr="data:image;base64,R0lGODlhEAAXAIABAAAAAP///yH5BAEAAAEALAAAAAAQABcAAAIljI+py+1vgIwNHBuww7rep3VKJyJiSWXfKE0qlEIoTNf2jed1AQA7">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0" y="107251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104775</xdr:colOff>
      <xdr:row>15</xdr:row>
      <xdr:rowOff>219075</xdr:rowOff>
    </xdr:to>
    <xdr:sp macro="" textlink="">
      <xdr:nvSpPr>
        <xdr:cNvPr id="9" name="AutoShape 19" descr="data:image;base64,R0lGODlhCwAXAIABAAAAAP///yH5BAEAAAEALAAAAAALABcAAAIajI+py30AF3huNsuw0okj60GiQ5bmiaZqUgAAOw==">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0" y="1072515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15</xdr:row>
      <xdr:rowOff>0</xdr:rowOff>
    </xdr:from>
    <xdr:to>
      <xdr:col>0</xdr:col>
      <xdr:colOff>104775</xdr:colOff>
      <xdr:row>15</xdr:row>
      <xdr:rowOff>219075</xdr:rowOff>
    </xdr:to>
    <xdr:sp macro="" textlink="">
      <xdr:nvSpPr>
        <xdr:cNvPr id="10" name="AutoShape 20" descr="data:image;base64,R0lGODlhCwAXAIABAAAAAP///yH5BAEAAAEALAAAAAALABcAAAIajI+py30AF3huNsuw0okj60GiQ5bmiaZqUgAAOw==">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0" y="1072515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152400</xdr:colOff>
      <xdr:row>17</xdr:row>
      <xdr:rowOff>19050</xdr:rowOff>
    </xdr:to>
    <xdr:sp macro="" textlink="">
      <xdr:nvSpPr>
        <xdr:cNvPr id="11" name="AutoShape 16" descr="data:image;base64,R0lGODlhEAAXAIABAAAAAP///yH5BAEAAAEALAAAAAAQABcAAAIjjI+py+0fgASGLhsPZngr7yFgM3JJWH2mCGlt9sbyTNf2WwAAOw==">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0" y="105346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152400</xdr:colOff>
      <xdr:row>17</xdr:row>
      <xdr:rowOff>19050</xdr:rowOff>
    </xdr:to>
    <xdr:sp macro="" textlink="">
      <xdr:nvSpPr>
        <xdr:cNvPr id="12" name="AutoShape 17" descr="data:image;base64,R0lGODlhEAAXAIABAAAAAP///yH5BAEAAAEALAAAAAAQABcAAAIljI+py+1vgIwNHBuww7rep3VKJyJiSWXfKE0qlEIoTNf2jed1AQA7">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0" y="105346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152400</xdr:colOff>
      <xdr:row>17</xdr:row>
      <xdr:rowOff>19050</xdr:rowOff>
    </xdr:to>
    <xdr:sp macro="" textlink="">
      <xdr:nvSpPr>
        <xdr:cNvPr id="13" name="AutoShape 18" descr="data:image;base64,R0lGODlhEAAXAIABAAAAAP///yH5BAEAAAEALAAAAAAQABcAAAIljI+py+1vgIwNHBuww7rep3VKJyJiSWXfKE0qlEIoTNf2jed1AQA7">
          <a:extLst>
            <a:ext uri="{FF2B5EF4-FFF2-40B4-BE49-F238E27FC236}">
              <a16:creationId xmlns:a16="http://schemas.microsoft.com/office/drawing/2014/main" id="{00000000-0008-0000-0300-00000D000000}"/>
            </a:ext>
          </a:extLst>
        </xdr:cNvPr>
        <xdr:cNvSpPr>
          <a:spLocks noChangeAspect="1" noChangeArrowheads="1"/>
        </xdr:cNvSpPr>
      </xdr:nvSpPr>
      <xdr:spPr bwMode="auto">
        <a:xfrm>
          <a:off x="0" y="10534650"/>
          <a:ext cx="152400"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104775</xdr:colOff>
      <xdr:row>17</xdr:row>
      <xdr:rowOff>19050</xdr:rowOff>
    </xdr:to>
    <xdr:sp macro="" textlink="">
      <xdr:nvSpPr>
        <xdr:cNvPr id="14" name="AutoShape 19" descr="data:image;base64,R0lGODlhCwAXAIABAAAAAP///yH5BAEAAAEALAAAAAALABcAAAIajI+py30AF3huNsuw0okj60GiQ5bmiaZqUgAAOw==">
          <a:extLst>
            <a:ext uri="{FF2B5EF4-FFF2-40B4-BE49-F238E27FC236}">
              <a16:creationId xmlns:a16="http://schemas.microsoft.com/office/drawing/2014/main" id="{00000000-0008-0000-0300-00000E000000}"/>
            </a:ext>
          </a:extLst>
        </xdr:cNvPr>
        <xdr:cNvSpPr>
          <a:spLocks noChangeAspect="1" noChangeArrowheads="1"/>
        </xdr:cNvSpPr>
      </xdr:nvSpPr>
      <xdr:spPr bwMode="auto">
        <a:xfrm>
          <a:off x="0" y="1053465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16</xdr:row>
      <xdr:rowOff>0</xdr:rowOff>
    </xdr:from>
    <xdr:to>
      <xdr:col>0</xdr:col>
      <xdr:colOff>104775</xdr:colOff>
      <xdr:row>17</xdr:row>
      <xdr:rowOff>19050</xdr:rowOff>
    </xdr:to>
    <xdr:sp macro="" textlink="">
      <xdr:nvSpPr>
        <xdr:cNvPr id="15" name="AutoShape 20" descr="data:image;base64,R0lGODlhCwAXAIABAAAAAP///yH5BAEAAAEALAAAAAALABcAAAIajI+py30AF3huNsuw0okj60GiQ5bmiaZqUgAAOw==">
          <a:extLst>
            <a:ext uri="{FF2B5EF4-FFF2-40B4-BE49-F238E27FC236}">
              <a16:creationId xmlns:a16="http://schemas.microsoft.com/office/drawing/2014/main" id="{00000000-0008-0000-0300-00000F000000}"/>
            </a:ext>
          </a:extLst>
        </xdr:cNvPr>
        <xdr:cNvSpPr>
          <a:spLocks noChangeAspect="1" noChangeArrowheads="1"/>
        </xdr:cNvSpPr>
      </xdr:nvSpPr>
      <xdr:spPr bwMode="auto">
        <a:xfrm>
          <a:off x="0" y="10534650"/>
          <a:ext cx="104775" cy="2190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volma.r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D25"/>
  <sheetViews>
    <sheetView tabSelected="1" topLeftCell="A19" zoomScale="110" zoomScaleNormal="110" workbookViewId="0">
      <selection activeCell="B7" sqref="B7"/>
    </sheetView>
  </sheetViews>
  <sheetFormatPr defaultColWidth="9" defaultRowHeight="15"/>
  <cols>
    <col min="1" max="1" width="5" style="1" customWidth="1"/>
    <col min="2" max="2" width="24.75" style="1" customWidth="1"/>
    <col min="3" max="3" width="60.375" style="1" customWidth="1"/>
    <col min="4" max="4" width="22.125" style="1" customWidth="1"/>
    <col min="5" max="16384" width="9" style="1"/>
  </cols>
  <sheetData>
    <row r="5" spans="1:3" ht="23.45" customHeight="1">
      <c r="A5" s="71" t="s">
        <v>18</v>
      </c>
      <c r="B5" s="71"/>
      <c r="C5" s="71"/>
    </row>
    <row r="6" spans="1:3" ht="54.75" customHeight="1">
      <c r="A6" s="72" t="s">
        <v>28</v>
      </c>
      <c r="B6" s="72"/>
      <c r="C6" s="72"/>
    </row>
    <row r="7" spans="1:3" ht="30" customHeight="1">
      <c r="A7" s="3" t="s">
        <v>0</v>
      </c>
      <c r="B7" s="16" t="s">
        <v>1</v>
      </c>
      <c r="C7" s="15" t="s">
        <v>2</v>
      </c>
    </row>
    <row r="8" spans="1:3" ht="15" customHeight="1">
      <c r="A8" s="15">
        <v>1</v>
      </c>
      <c r="B8" s="15">
        <v>2</v>
      </c>
      <c r="C8" s="15">
        <v>3</v>
      </c>
    </row>
    <row r="9" spans="1:3" ht="15" customHeight="1">
      <c r="A9" s="6">
        <v>1</v>
      </c>
      <c r="B9" s="17" t="s">
        <v>3</v>
      </c>
      <c r="C9" s="9"/>
    </row>
    <row r="10" spans="1:3" ht="15" customHeight="1">
      <c r="A10" s="19"/>
      <c r="B10" s="16" t="s">
        <v>4</v>
      </c>
      <c r="C10" s="10" t="s">
        <v>25</v>
      </c>
    </row>
    <row r="11" spans="1:3" ht="40.15" customHeight="1">
      <c r="A11" s="19"/>
      <c r="B11" s="16" t="s">
        <v>5</v>
      </c>
      <c r="C11" s="4" t="s">
        <v>82</v>
      </c>
    </row>
    <row r="12" spans="1:3" ht="15" customHeight="1">
      <c r="A12" s="19"/>
      <c r="B12" s="16" t="s">
        <v>6</v>
      </c>
      <c r="C12" s="11" t="s">
        <v>7</v>
      </c>
    </row>
    <row r="13" spans="1:3" ht="15" customHeight="1">
      <c r="A13" s="19"/>
      <c r="B13" s="16" t="s">
        <v>8</v>
      </c>
      <c r="C13" s="12" t="s">
        <v>27</v>
      </c>
    </row>
    <row r="14" spans="1:3" ht="15" customHeight="1">
      <c r="A14" s="6">
        <v>2</v>
      </c>
      <c r="B14" s="17" t="s">
        <v>9</v>
      </c>
      <c r="C14" s="9"/>
    </row>
    <row r="15" spans="1:3" ht="30" customHeight="1">
      <c r="A15" s="3"/>
      <c r="B15" s="16" t="s">
        <v>19</v>
      </c>
      <c r="C15" s="4" t="s">
        <v>29</v>
      </c>
    </row>
    <row r="16" spans="1:3" ht="15" customHeight="1">
      <c r="A16" s="3"/>
      <c r="B16" s="16" t="s">
        <v>20</v>
      </c>
      <c r="C16" s="13" t="s">
        <v>24</v>
      </c>
    </row>
    <row r="17" spans="1:4" ht="0.6" hidden="1" customHeight="1">
      <c r="A17" s="8"/>
      <c r="B17" s="18"/>
      <c r="C17" s="14"/>
    </row>
    <row r="18" spans="1:4" ht="279" customHeight="1">
      <c r="A18" s="7">
        <v>3</v>
      </c>
      <c r="B18" s="17" t="s">
        <v>10</v>
      </c>
      <c r="C18" s="13" t="s">
        <v>38</v>
      </c>
    </row>
    <row r="19" spans="1:4" ht="390" customHeight="1">
      <c r="A19" s="7">
        <v>4</v>
      </c>
      <c r="B19" s="17" t="s">
        <v>21</v>
      </c>
      <c r="C19" s="22" t="s">
        <v>145</v>
      </c>
      <c r="D19" s="64"/>
    </row>
    <row r="20" spans="1:4" ht="58.5" customHeight="1">
      <c r="A20" s="7">
        <v>5</v>
      </c>
      <c r="B20" s="17" t="s">
        <v>11</v>
      </c>
      <c r="C20" s="22" t="s">
        <v>40</v>
      </c>
    </row>
    <row r="21" spans="1:4" ht="27.6" customHeight="1">
      <c r="A21" s="7">
        <v>6</v>
      </c>
      <c r="B21" s="17" t="s">
        <v>32</v>
      </c>
      <c r="C21" s="65" t="s">
        <v>142</v>
      </c>
      <c r="D21" s="64"/>
    </row>
    <row r="22" spans="1:4" ht="25.15" customHeight="1">
      <c r="A22" s="7">
        <v>7</v>
      </c>
      <c r="B22" s="17" t="s">
        <v>22</v>
      </c>
      <c r="C22" s="13" t="s">
        <v>26</v>
      </c>
    </row>
    <row r="23" spans="1:4" ht="73.150000000000006" customHeight="1">
      <c r="A23" s="7">
        <v>8</v>
      </c>
      <c r="B23" s="17" t="s">
        <v>12</v>
      </c>
      <c r="C23" s="4" t="s">
        <v>30</v>
      </c>
    </row>
    <row r="24" spans="1:4" ht="60" customHeight="1">
      <c r="A24" s="7">
        <v>9</v>
      </c>
      <c r="B24" s="17" t="s">
        <v>13</v>
      </c>
      <c r="C24" s="4" t="s">
        <v>31</v>
      </c>
    </row>
    <row r="25" spans="1:4" s="2" customFormat="1" ht="70.5" customHeight="1">
      <c r="A25" s="20">
        <v>10</v>
      </c>
      <c r="B25" s="21" t="s">
        <v>14</v>
      </c>
      <c r="C25" s="5" t="s">
        <v>152</v>
      </c>
    </row>
  </sheetData>
  <mergeCells count="2">
    <mergeCell ref="A5:C5"/>
    <mergeCell ref="A6:C6"/>
  </mergeCells>
  <hyperlinks>
    <hyperlink ref="C12" r:id="rId1"/>
  </hyperlinks>
  <pageMargins left="0.55118110236220497" right="0.35433070866141703" top="0.82677165354330717" bottom="0.78740157480315009" header="0.43307086614173207" footer="0.39370078740157505"/>
  <pageSetup paperSize="9" scale="95" fitToHeight="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zoomScale="90" zoomScaleNormal="90" workbookViewId="0">
      <pane ySplit="14" topLeftCell="A18" activePane="bottomLeft" state="frozen"/>
      <selection pane="bottomLeft" activeCell="E19" sqref="E19"/>
    </sheetView>
  </sheetViews>
  <sheetFormatPr defaultColWidth="9" defaultRowHeight="15.75" outlineLevelRow="1"/>
  <cols>
    <col min="1" max="1" width="6.125" style="24" customWidth="1"/>
    <col min="2" max="2" width="60.375" style="28" customWidth="1"/>
    <col min="3" max="3" width="9.375" style="24" customWidth="1"/>
    <col min="4" max="4" width="9.625" style="24" customWidth="1"/>
    <col min="5" max="5" width="20.375" style="25" customWidth="1"/>
    <col min="6" max="6" width="47.25" style="25" customWidth="1"/>
    <col min="7" max="16384" width="9" style="25"/>
  </cols>
  <sheetData>
    <row r="1" spans="1:6" ht="39" customHeight="1">
      <c r="A1" s="84" t="s">
        <v>118</v>
      </c>
      <c r="B1" s="85"/>
      <c r="C1" s="85"/>
      <c r="D1" s="85"/>
    </row>
    <row r="2" spans="1:6" s="26" customFormat="1">
      <c r="A2" s="33"/>
      <c r="C2" s="33"/>
      <c r="D2" s="33"/>
    </row>
    <row r="3" spans="1:6" s="26" customFormat="1" ht="31.5" outlineLevel="1">
      <c r="A3" s="36" t="s">
        <v>16</v>
      </c>
      <c r="B3" s="37" t="s">
        <v>19</v>
      </c>
      <c r="C3" s="36" t="s">
        <v>17</v>
      </c>
      <c r="D3" s="37" t="s">
        <v>23</v>
      </c>
    </row>
    <row r="4" spans="1:6" outlineLevel="1">
      <c r="A4" s="27">
        <v>1</v>
      </c>
      <c r="B4" s="29" t="s">
        <v>104</v>
      </c>
      <c r="C4" s="23" t="s">
        <v>34</v>
      </c>
      <c r="D4" s="38">
        <v>1735</v>
      </c>
    </row>
    <row r="5" spans="1:6" ht="31.5" outlineLevel="1">
      <c r="A5" s="27">
        <v>2</v>
      </c>
      <c r="B5" s="29" t="s">
        <v>105</v>
      </c>
      <c r="C5" s="23" t="s">
        <v>34</v>
      </c>
      <c r="D5" s="38">
        <v>12489</v>
      </c>
    </row>
    <row r="6" spans="1:6" outlineLevel="1">
      <c r="A6" s="27">
        <v>3</v>
      </c>
      <c r="B6" s="29" t="s">
        <v>106</v>
      </c>
      <c r="C6" s="23" t="s">
        <v>83</v>
      </c>
      <c r="D6" s="38">
        <v>9</v>
      </c>
    </row>
    <row r="7" spans="1:6" outlineLevel="1">
      <c r="A7" s="27">
        <v>4</v>
      </c>
      <c r="B7" s="29" t="s">
        <v>33</v>
      </c>
      <c r="C7" s="23" t="s">
        <v>35</v>
      </c>
      <c r="D7" s="38">
        <v>7</v>
      </c>
    </row>
    <row r="8" spans="1:6" ht="47.25" outlineLevel="1">
      <c r="A8" s="27">
        <v>5</v>
      </c>
      <c r="B8" s="29" t="s">
        <v>100</v>
      </c>
      <c r="C8" s="23" t="s">
        <v>37</v>
      </c>
      <c r="D8" s="38">
        <v>9</v>
      </c>
    </row>
    <row r="9" spans="1:6" ht="31.5" outlineLevel="1">
      <c r="A9" s="27">
        <v>6</v>
      </c>
      <c r="B9" s="29" t="s">
        <v>92</v>
      </c>
      <c r="C9" s="23" t="s">
        <v>36</v>
      </c>
      <c r="D9" s="66">
        <v>1</v>
      </c>
      <c r="E9" s="67"/>
    </row>
    <row r="10" spans="1:6" s="34" customFormat="1">
      <c r="C10" s="46"/>
      <c r="D10" s="46"/>
    </row>
    <row r="11" spans="1:6" s="34" customFormat="1">
      <c r="A11" s="75" t="s">
        <v>132</v>
      </c>
      <c r="B11" s="75"/>
      <c r="C11" s="75"/>
      <c r="D11" s="75"/>
      <c r="E11" s="75"/>
      <c r="F11" s="75"/>
    </row>
    <row r="12" spans="1:6" s="34" customFormat="1">
      <c r="C12" s="46"/>
      <c r="D12" s="46"/>
    </row>
    <row r="13" spans="1:6" ht="34.5" customHeight="1">
      <c r="A13" s="87" t="s">
        <v>16</v>
      </c>
      <c r="B13" s="86" t="s">
        <v>117</v>
      </c>
      <c r="C13" s="76" t="s">
        <v>114</v>
      </c>
      <c r="D13" s="77"/>
      <c r="E13" s="86" t="s">
        <v>133</v>
      </c>
      <c r="F13" s="87" t="s">
        <v>116</v>
      </c>
    </row>
    <row r="14" spans="1:6" ht="24" customHeight="1">
      <c r="A14" s="87"/>
      <c r="B14" s="86"/>
      <c r="C14" s="78"/>
      <c r="D14" s="79"/>
      <c r="E14" s="86"/>
      <c r="F14" s="87"/>
    </row>
    <row r="15" spans="1:6" ht="7.5" customHeight="1">
      <c r="A15" s="59"/>
      <c r="B15" s="60"/>
      <c r="C15" s="90"/>
      <c r="D15" s="91"/>
      <c r="E15" s="58"/>
      <c r="F15" s="35"/>
    </row>
    <row r="16" spans="1:6" ht="149.25" customHeight="1">
      <c r="A16" s="35">
        <v>1</v>
      </c>
      <c r="B16" s="32" t="s">
        <v>144</v>
      </c>
      <c r="C16" s="80" t="s">
        <v>84</v>
      </c>
      <c r="D16" s="81"/>
      <c r="E16" s="41" t="s">
        <v>160</v>
      </c>
      <c r="F16" s="68" t="s">
        <v>143</v>
      </c>
    </row>
    <row r="17" spans="1:6" ht="48.75" customHeight="1">
      <c r="A17" s="35">
        <f>1+A16</f>
        <v>2</v>
      </c>
      <c r="B17" s="32" t="s">
        <v>121</v>
      </c>
      <c r="C17" s="80" t="s">
        <v>84</v>
      </c>
      <c r="D17" s="81"/>
      <c r="E17" s="41" t="s">
        <v>160</v>
      </c>
      <c r="F17" s="43" t="s">
        <v>119</v>
      </c>
    </row>
    <row r="18" spans="1:6" ht="31.5">
      <c r="A18" s="35">
        <f t="shared" ref="A18:A30" si="0">1+A17</f>
        <v>3</v>
      </c>
      <c r="B18" s="29" t="s">
        <v>41</v>
      </c>
      <c r="C18" s="80" t="s">
        <v>84</v>
      </c>
      <c r="D18" s="81"/>
      <c r="E18" s="41" t="s">
        <v>160</v>
      </c>
      <c r="F18" s="29" t="s">
        <v>112</v>
      </c>
    </row>
    <row r="19" spans="1:6" ht="71.25" customHeight="1">
      <c r="A19" s="35">
        <f t="shared" si="0"/>
        <v>4</v>
      </c>
      <c r="B19" s="29" t="s">
        <v>129</v>
      </c>
      <c r="C19" s="80" t="s">
        <v>84</v>
      </c>
      <c r="D19" s="81"/>
      <c r="E19" s="41" t="s">
        <v>165</v>
      </c>
      <c r="F19" s="88" t="s">
        <v>125</v>
      </c>
    </row>
    <row r="20" spans="1:6" ht="71.25" customHeight="1">
      <c r="A20" s="35">
        <f t="shared" si="0"/>
        <v>5</v>
      </c>
      <c r="B20" s="29" t="s">
        <v>130</v>
      </c>
      <c r="C20" s="80" t="s">
        <v>84</v>
      </c>
      <c r="D20" s="81"/>
      <c r="E20" s="41" t="s">
        <v>164</v>
      </c>
      <c r="F20" s="89"/>
    </row>
    <row r="21" spans="1:6" ht="55.5" customHeight="1">
      <c r="A21" s="35">
        <f t="shared" si="0"/>
        <v>6</v>
      </c>
      <c r="B21" s="29" t="s">
        <v>124</v>
      </c>
      <c r="C21" s="80" t="s">
        <v>84</v>
      </c>
      <c r="D21" s="81"/>
      <c r="E21" s="42" t="s">
        <v>161</v>
      </c>
      <c r="F21" s="29" t="s">
        <v>115</v>
      </c>
    </row>
    <row r="22" spans="1:6">
      <c r="A22" s="35">
        <f t="shared" si="0"/>
        <v>7</v>
      </c>
      <c r="B22" s="29" t="s">
        <v>93</v>
      </c>
      <c r="C22" s="80" t="s">
        <v>84</v>
      </c>
      <c r="D22" s="81"/>
      <c r="E22" s="42" t="s">
        <v>161</v>
      </c>
      <c r="F22" s="29" t="s">
        <v>111</v>
      </c>
    </row>
    <row r="23" spans="1:6">
      <c r="A23" s="35">
        <f t="shared" si="0"/>
        <v>8</v>
      </c>
      <c r="B23" s="29" t="s">
        <v>97</v>
      </c>
      <c r="C23" s="80" t="s">
        <v>84</v>
      </c>
      <c r="D23" s="81"/>
      <c r="E23" s="41" t="s">
        <v>158</v>
      </c>
      <c r="F23" s="29" t="s">
        <v>138</v>
      </c>
    </row>
    <row r="24" spans="1:6">
      <c r="A24" s="35">
        <f t="shared" si="0"/>
        <v>9</v>
      </c>
      <c r="B24" s="29" t="s">
        <v>94</v>
      </c>
      <c r="C24" s="80" t="s">
        <v>84</v>
      </c>
      <c r="D24" s="81"/>
      <c r="E24" s="41" t="s">
        <v>159</v>
      </c>
      <c r="F24" s="29" t="s">
        <v>111</v>
      </c>
    </row>
    <row r="25" spans="1:6" ht="48" customHeight="1">
      <c r="A25" s="35">
        <f t="shared" si="0"/>
        <v>10</v>
      </c>
      <c r="B25" s="29" t="s">
        <v>99</v>
      </c>
      <c r="C25" s="80" t="s">
        <v>84</v>
      </c>
      <c r="D25" s="81"/>
      <c r="E25" s="41" t="s">
        <v>158</v>
      </c>
      <c r="F25" s="29" t="s">
        <v>111</v>
      </c>
    </row>
    <row r="26" spans="1:6" ht="48" customHeight="1">
      <c r="A26" s="35">
        <f t="shared" si="0"/>
        <v>11</v>
      </c>
      <c r="B26" s="29" t="s">
        <v>86</v>
      </c>
      <c r="C26" s="80" t="s">
        <v>84</v>
      </c>
      <c r="D26" s="81"/>
      <c r="E26" s="41" t="s">
        <v>160</v>
      </c>
      <c r="F26" s="29" t="s">
        <v>113</v>
      </c>
    </row>
    <row r="27" spans="1:6" ht="48" customHeight="1">
      <c r="A27" s="35">
        <f t="shared" si="0"/>
        <v>12</v>
      </c>
      <c r="B27" s="29" t="s">
        <v>88</v>
      </c>
      <c r="C27" s="80" t="s">
        <v>84</v>
      </c>
      <c r="D27" s="81"/>
      <c r="E27" s="41" t="s">
        <v>160</v>
      </c>
      <c r="F27" s="29" t="s">
        <v>112</v>
      </c>
    </row>
    <row r="28" spans="1:6" ht="48" customHeight="1">
      <c r="A28" s="35">
        <f t="shared" si="0"/>
        <v>13</v>
      </c>
      <c r="B28" s="29" t="s">
        <v>87</v>
      </c>
      <c r="C28" s="80" t="s">
        <v>84</v>
      </c>
      <c r="D28" s="81"/>
      <c r="E28" s="41" t="s">
        <v>162</v>
      </c>
      <c r="F28" s="29" t="s">
        <v>110</v>
      </c>
    </row>
    <row r="29" spans="1:6" ht="48" customHeight="1">
      <c r="A29" s="35">
        <f t="shared" si="0"/>
        <v>14</v>
      </c>
      <c r="B29" s="29" t="s">
        <v>134</v>
      </c>
      <c r="C29" s="80" t="s">
        <v>84</v>
      </c>
      <c r="D29" s="81"/>
      <c r="E29" s="41" t="s">
        <v>163</v>
      </c>
      <c r="F29" s="29" t="s">
        <v>139</v>
      </c>
    </row>
    <row r="30" spans="1:6" ht="48" customHeight="1">
      <c r="A30" s="35">
        <f t="shared" si="0"/>
        <v>15</v>
      </c>
      <c r="B30" s="29" t="s">
        <v>42</v>
      </c>
      <c r="C30" s="80" t="s">
        <v>84</v>
      </c>
      <c r="D30" s="81"/>
      <c r="E30" s="41" t="s">
        <v>160</v>
      </c>
      <c r="F30" s="29" t="s">
        <v>141</v>
      </c>
    </row>
    <row r="31" spans="1:6" ht="22.5" customHeight="1"/>
    <row r="35" spans="1:6">
      <c r="A35" s="75" t="s">
        <v>131</v>
      </c>
      <c r="B35" s="75"/>
      <c r="C35" s="75"/>
      <c r="D35" s="75"/>
      <c r="E35" s="75"/>
      <c r="F35" s="75"/>
    </row>
    <row r="37" spans="1:6" ht="47.25">
      <c r="A37" s="35">
        <v>1</v>
      </c>
      <c r="B37" s="29" t="s">
        <v>85</v>
      </c>
      <c r="C37" s="73"/>
      <c r="D37" s="74"/>
      <c r="E37" s="41" t="s">
        <v>146</v>
      </c>
      <c r="F37" s="29" t="s">
        <v>108</v>
      </c>
    </row>
    <row r="38" spans="1:6" ht="31.5">
      <c r="A38" s="35">
        <v>2</v>
      </c>
      <c r="B38" s="29" t="s">
        <v>98</v>
      </c>
      <c r="C38" s="73"/>
      <c r="D38" s="74"/>
      <c r="E38" s="41" t="s">
        <v>161</v>
      </c>
      <c r="F38" s="29" t="s">
        <v>135</v>
      </c>
    </row>
    <row r="39" spans="1:6" ht="63">
      <c r="A39" s="35">
        <f t="shared" ref="A39:A43" si="1">1+A38</f>
        <v>3</v>
      </c>
      <c r="B39" s="29" t="s">
        <v>89</v>
      </c>
      <c r="C39" s="73"/>
      <c r="D39" s="74"/>
      <c r="E39" s="41" t="s">
        <v>109</v>
      </c>
      <c r="F39" s="29"/>
    </row>
    <row r="40" spans="1:6" ht="31.5">
      <c r="A40" s="35">
        <f t="shared" si="1"/>
        <v>4</v>
      </c>
      <c r="B40" s="29" t="s">
        <v>96</v>
      </c>
      <c r="C40" s="73"/>
      <c r="D40" s="74"/>
      <c r="E40" s="41" t="s">
        <v>136</v>
      </c>
      <c r="F40" s="29"/>
    </row>
    <row r="41" spans="1:6" ht="31.5">
      <c r="A41" s="35">
        <f t="shared" si="1"/>
        <v>5</v>
      </c>
      <c r="B41" s="29" t="s">
        <v>90</v>
      </c>
      <c r="C41" s="73"/>
      <c r="D41" s="74"/>
      <c r="E41" s="83" t="s">
        <v>156</v>
      </c>
      <c r="F41" s="29"/>
    </row>
    <row r="42" spans="1:6" ht="31.5">
      <c r="A42" s="35">
        <f t="shared" si="1"/>
        <v>6</v>
      </c>
      <c r="B42" s="29" t="s">
        <v>91</v>
      </c>
      <c r="C42" s="73"/>
      <c r="D42" s="74"/>
      <c r="E42" s="83"/>
      <c r="F42" s="29"/>
    </row>
    <row r="43" spans="1:6" ht="31.5">
      <c r="A43" s="35">
        <f t="shared" si="1"/>
        <v>7</v>
      </c>
      <c r="B43" s="29" t="s">
        <v>95</v>
      </c>
      <c r="C43" s="73"/>
      <c r="D43" s="74"/>
      <c r="E43" s="41" t="s">
        <v>148</v>
      </c>
      <c r="F43" s="41" t="s">
        <v>137</v>
      </c>
    </row>
    <row r="44" spans="1:6" ht="27.75" customHeight="1">
      <c r="A44" s="35">
        <v>8</v>
      </c>
      <c r="B44" s="29" t="s">
        <v>39</v>
      </c>
      <c r="C44" s="73"/>
      <c r="D44" s="82"/>
      <c r="E44" s="41" t="s">
        <v>147</v>
      </c>
      <c r="F44" s="29" t="s">
        <v>140</v>
      </c>
    </row>
  </sheetData>
  <mergeCells count="34">
    <mergeCell ref="A11:F11"/>
    <mergeCell ref="C38:D38"/>
    <mergeCell ref="A1:D1"/>
    <mergeCell ref="C16:D16"/>
    <mergeCell ref="C17:D17"/>
    <mergeCell ref="C18:D18"/>
    <mergeCell ref="C19:D19"/>
    <mergeCell ref="C20:D20"/>
    <mergeCell ref="C21:D21"/>
    <mergeCell ref="C22:D22"/>
    <mergeCell ref="E13:E14"/>
    <mergeCell ref="F13:F14"/>
    <mergeCell ref="B13:B14"/>
    <mergeCell ref="A13:A14"/>
    <mergeCell ref="F19:F20"/>
    <mergeCell ref="C15:D15"/>
    <mergeCell ref="C44:D44"/>
    <mergeCell ref="C43:D43"/>
    <mergeCell ref="C39:D39"/>
    <mergeCell ref="C40:D40"/>
    <mergeCell ref="E41:E42"/>
    <mergeCell ref="C37:D37"/>
    <mergeCell ref="A35:F35"/>
    <mergeCell ref="C13:D14"/>
    <mergeCell ref="C41:D41"/>
    <mergeCell ref="C42:D42"/>
    <mergeCell ref="C28:D28"/>
    <mergeCell ref="C29:D29"/>
    <mergeCell ref="C30:D30"/>
    <mergeCell ref="C23:D23"/>
    <mergeCell ref="C24:D24"/>
    <mergeCell ref="C25:D25"/>
    <mergeCell ref="C26:D26"/>
    <mergeCell ref="C27:D27"/>
  </mergeCells>
  <pageMargins left="0" right="0" top="0" bottom="0" header="0.31496062992125984" footer="0.31496062992125984"/>
  <pageSetup paperSize="9" scale="8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3"/>
  <sheetViews>
    <sheetView workbookViewId="0">
      <pane xSplit="2" ySplit="11" topLeftCell="C21" activePane="bottomRight" state="frozen"/>
      <selection pane="topRight" activeCell="C1" sqref="C1"/>
      <selection pane="bottomLeft" activeCell="A12" sqref="A12"/>
      <selection pane="bottomRight" activeCell="K34" sqref="K34"/>
    </sheetView>
  </sheetViews>
  <sheetFormatPr defaultRowHeight="15" outlineLevelCol="1"/>
  <cols>
    <col min="1" max="1" width="25.375" style="30" customWidth="1"/>
    <col min="2" max="2" width="8.875" style="47" customWidth="1"/>
    <col min="3" max="3" width="9" style="47"/>
    <col min="4" max="7" width="9" style="47" hidden="1" customWidth="1" outlineLevel="1"/>
    <col min="8" max="8" width="11" style="47" customWidth="1" collapsed="1"/>
    <col min="9" max="10" width="13" style="47" customWidth="1" outlineLevel="1"/>
    <col min="11" max="11" width="10.875" style="47" customWidth="1"/>
    <col min="12" max="12" width="10.75" style="47" customWidth="1"/>
    <col min="13" max="13" width="12.125" style="47" customWidth="1"/>
    <col min="14" max="16384" width="9" style="30"/>
  </cols>
  <sheetData>
    <row r="1" spans="1:15">
      <c r="M1" s="55" t="s">
        <v>122</v>
      </c>
    </row>
    <row r="2" spans="1:15">
      <c r="A2" s="106" t="s">
        <v>15</v>
      </c>
      <c r="B2" s="106"/>
      <c r="C2" s="106"/>
      <c r="D2" s="106"/>
      <c r="E2" s="106"/>
      <c r="F2" s="106"/>
      <c r="G2" s="106"/>
      <c r="H2" s="106"/>
      <c r="I2" s="106"/>
      <c r="J2" s="106"/>
      <c r="K2" s="106"/>
      <c r="L2" s="106"/>
      <c r="M2" s="106"/>
      <c r="O2" s="39"/>
    </row>
    <row r="3" spans="1:15" ht="42" customHeight="1">
      <c r="A3" s="107" t="s">
        <v>101</v>
      </c>
      <c r="B3" s="107"/>
      <c r="C3" s="107"/>
      <c r="D3" s="107"/>
      <c r="E3" s="107"/>
      <c r="F3" s="107"/>
      <c r="G3" s="107"/>
      <c r="H3" s="107"/>
      <c r="I3" s="107"/>
      <c r="J3" s="107"/>
      <c r="K3" s="107"/>
      <c r="L3" s="107"/>
      <c r="M3" s="107"/>
      <c r="O3" s="39"/>
    </row>
    <row r="4" spans="1:15">
      <c r="A4" s="106" t="s">
        <v>43</v>
      </c>
      <c r="B4" s="106"/>
      <c r="C4" s="106"/>
      <c r="D4" s="106"/>
      <c r="E4" s="106"/>
      <c r="F4" s="106"/>
      <c r="G4" s="106"/>
      <c r="H4" s="106"/>
      <c r="I4" s="106"/>
      <c r="J4" s="106"/>
      <c r="K4" s="106"/>
      <c r="L4" s="106"/>
      <c r="M4" s="106"/>
      <c r="O4" s="39"/>
    </row>
    <row r="5" spans="1:15">
      <c r="A5" s="40"/>
      <c r="O5" s="39"/>
    </row>
    <row r="6" spans="1:15">
      <c r="A6" s="106" t="s">
        <v>44</v>
      </c>
      <c r="B6" s="106"/>
      <c r="C6" s="106"/>
      <c r="D6" s="106"/>
      <c r="E6" s="106"/>
      <c r="F6" s="106"/>
      <c r="G6" s="106"/>
      <c r="H6" s="106"/>
      <c r="I6" s="106"/>
      <c r="J6" s="106"/>
      <c r="K6" s="106"/>
      <c r="L6" s="106"/>
      <c r="M6" s="106"/>
      <c r="O6" s="39"/>
    </row>
    <row r="7" spans="1:15">
      <c r="A7" s="106" t="s">
        <v>45</v>
      </c>
      <c r="B7" s="106"/>
      <c r="C7" s="106"/>
      <c r="D7" s="106"/>
      <c r="E7" s="106"/>
      <c r="F7" s="106"/>
      <c r="G7" s="106"/>
      <c r="H7" s="106"/>
      <c r="I7" s="106"/>
      <c r="J7" s="106"/>
      <c r="K7" s="106"/>
      <c r="L7" s="106"/>
      <c r="M7" s="106"/>
      <c r="O7"/>
    </row>
    <row r="8" spans="1:15">
      <c r="A8" s="52"/>
    </row>
    <row r="9" spans="1:15" ht="15.75" customHeight="1">
      <c r="A9" s="98" t="s">
        <v>72</v>
      </c>
      <c r="B9" s="98"/>
      <c r="C9" s="98" t="s">
        <v>73</v>
      </c>
      <c r="D9" s="99" t="s">
        <v>46</v>
      </c>
      <c r="E9" s="100"/>
      <c r="F9" s="100"/>
      <c r="G9" s="100"/>
      <c r="H9" s="100"/>
      <c r="I9" s="101"/>
      <c r="J9" s="103" t="s">
        <v>153</v>
      </c>
      <c r="K9" s="95" t="s">
        <v>149</v>
      </c>
      <c r="L9" s="92" t="s">
        <v>120</v>
      </c>
      <c r="M9" s="95" t="s">
        <v>150</v>
      </c>
    </row>
    <row r="10" spans="1:15">
      <c r="A10" s="98"/>
      <c r="B10" s="98"/>
      <c r="C10" s="98"/>
      <c r="D10" s="102" t="s">
        <v>80</v>
      </c>
      <c r="E10" s="102"/>
      <c r="F10" s="102">
        <v>3</v>
      </c>
      <c r="G10" s="102"/>
      <c r="H10" s="102" t="s">
        <v>81</v>
      </c>
      <c r="I10" s="102"/>
      <c r="J10" s="104"/>
      <c r="K10" s="96"/>
      <c r="L10" s="93"/>
      <c r="M10" s="96"/>
    </row>
    <row r="11" spans="1:15" ht="51.75" customHeight="1">
      <c r="A11" s="98"/>
      <c r="B11" s="98"/>
      <c r="C11" s="98"/>
      <c r="D11" s="44" t="s">
        <v>102</v>
      </c>
      <c r="E11" s="44" t="s">
        <v>103</v>
      </c>
      <c r="F11" s="44" t="s">
        <v>102</v>
      </c>
      <c r="G11" s="44" t="s">
        <v>103</v>
      </c>
      <c r="H11" s="44" t="s">
        <v>102</v>
      </c>
      <c r="I11" s="44" t="s">
        <v>107</v>
      </c>
      <c r="J11" s="105"/>
      <c r="K11" s="97"/>
      <c r="L11" s="94"/>
      <c r="M11" s="97"/>
    </row>
    <row r="12" spans="1:15" ht="30" customHeight="1">
      <c r="A12" s="48" t="s">
        <v>47</v>
      </c>
      <c r="B12" s="44" t="s">
        <v>48</v>
      </c>
      <c r="C12" s="44" t="s">
        <v>49</v>
      </c>
      <c r="D12" s="44">
        <v>3</v>
      </c>
      <c r="E12" s="44">
        <v>1</v>
      </c>
      <c r="F12" s="44">
        <v>2</v>
      </c>
      <c r="G12" s="44">
        <v>1</v>
      </c>
      <c r="H12" s="44">
        <v>2</v>
      </c>
      <c r="I12" s="44">
        <v>1</v>
      </c>
      <c r="J12" s="69">
        <v>16</v>
      </c>
      <c r="K12" s="62">
        <f t="shared" ref="K12:K30" si="0">J12/12*5</f>
        <v>6.6666666666666661</v>
      </c>
      <c r="L12" s="61" t="s">
        <v>84</v>
      </c>
      <c r="M12" s="51" t="e">
        <f>K12*L12</f>
        <v>#VALUE!</v>
      </c>
    </row>
    <row r="13" spans="1:15" ht="30" customHeight="1">
      <c r="A13" s="48" t="s">
        <v>52</v>
      </c>
      <c r="B13" s="44" t="s">
        <v>48</v>
      </c>
      <c r="C13" s="44" t="s">
        <v>49</v>
      </c>
      <c r="D13" s="44">
        <v>17</v>
      </c>
      <c r="E13" s="44">
        <v>3</v>
      </c>
      <c r="F13" s="44">
        <v>12</v>
      </c>
      <c r="G13" s="44">
        <v>2</v>
      </c>
      <c r="H13" s="44">
        <v>9</v>
      </c>
      <c r="I13" s="44">
        <v>1</v>
      </c>
      <c r="J13" s="69">
        <v>29</v>
      </c>
      <c r="K13" s="62">
        <f t="shared" si="0"/>
        <v>12.083333333333332</v>
      </c>
      <c r="L13" s="61" t="s">
        <v>84</v>
      </c>
      <c r="M13" s="51" t="e">
        <f>K13*L13</f>
        <v>#VALUE!</v>
      </c>
    </row>
    <row r="14" spans="1:15" ht="30" customHeight="1">
      <c r="A14" s="48" t="s">
        <v>53</v>
      </c>
      <c r="B14" s="44" t="s">
        <v>48</v>
      </c>
      <c r="C14" s="44" t="s">
        <v>49</v>
      </c>
      <c r="D14" s="44">
        <v>17</v>
      </c>
      <c r="E14" s="44">
        <v>4</v>
      </c>
      <c r="F14" s="44">
        <v>12</v>
      </c>
      <c r="G14" s="44">
        <v>2</v>
      </c>
      <c r="H14" s="44">
        <v>9</v>
      </c>
      <c r="I14" s="44">
        <v>2</v>
      </c>
      <c r="J14" s="69">
        <v>41</v>
      </c>
      <c r="K14" s="62">
        <f t="shared" si="0"/>
        <v>17.083333333333332</v>
      </c>
      <c r="L14" s="61" t="s">
        <v>84</v>
      </c>
      <c r="M14" s="51" t="e">
        <f t="shared" ref="M14:M28" si="1">K14*L14</f>
        <v>#VALUE!</v>
      </c>
    </row>
    <row r="15" spans="1:15" ht="33.75" customHeight="1">
      <c r="A15" s="48" t="s">
        <v>54</v>
      </c>
      <c r="B15" s="44"/>
      <c r="C15" s="44" t="s">
        <v>49</v>
      </c>
      <c r="D15" s="44">
        <v>10</v>
      </c>
      <c r="E15" s="44">
        <v>2</v>
      </c>
      <c r="F15" s="44">
        <v>7</v>
      </c>
      <c r="G15" s="44">
        <v>1</v>
      </c>
      <c r="H15" s="44">
        <v>5</v>
      </c>
      <c r="I15" s="44">
        <v>1</v>
      </c>
      <c r="J15" s="69">
        <v>22</v>
      </c>
      <c r="K15" s="62">
        <f t="shared" si="0"/>
        <v>9.1666666666666661</v>
      </c>
      <c r="L15" s="61" t="s">
        <v>84</v>
      </c>
      <c r="M15" s="51" t="e">
        <f t="shared" si="1"/>
        <v>#VALUE!</v>
      </c>
    </row>
    <row r="16" spans="1:15" ht="27" customHeight="1">
      <c r="A16" s="48" t="s">
        <v>55</v>
      </c>
      <c r="B16" s="44" t="s">
        <v>56</v>
      </c>
      <c r="C16" s="44" t="s">
        <v>49</v>
      </c>
      <c r="D16" s="44">
        <v>10</v>
      </c>
      <c r="E16" s="44">
        <v>9</v>
      </c>
      <c r="F16" s="44">
        <v>7</v>
      </c>
      <c r="G16" s="44">
        <v>6</v>
      </c>
      <c r="H16" s="44">
        <v>5</v>
      </c>
      <c r="I16" s="44">
        <v>5</v>
      </c>
      <c r="J16" s="69">
        <v>72</v>
      </c>
      <c r="K16" s="62">
        <f t="shared" si="0"/>
        <v>30</v>
      </c>
      <c r="L16" s="61" t="s">
        <v>84</v>
      </c>
      <c r="M16" s="51" t="e">
        <f t="shared" si="1"/>
        <v>#VALUE!</v>
      </c>
    </row>
    <row r="17" spans="1:13" ht="28.5" customHeight="1">
      <c r="A17" s="48" t="s">
        <v>57</v>
      </c>
      <c r="B17" s="44"/>
      <c r="C17" s="44" t="s">
        <v>49</v>
      </c>
      <c r="D17" s="44"/>
      <c r="E17" s="44">
        <v>4</v>
      </c>
      <c r="F17" s="44"/>
      <c r="G17" s="44">
        <v>3</v>
      </c>
      <c r="H17" s="44"/>
      <c r="I17" s="44">
        <v>2</v>
      </c>
      <c r="J17" s="69">
        <v>25</v>
      </c>
      <c r="K17" s="62">
        <f t="shared" si="0"/>
        <v>10.416666666666668</v>
      </c>
      <c r="L17" s="61" t="s">
        <v>84</v>
      </c>
      <c r="M17" s="51" t="e">
        <f t="shared" si="1"/>
        <v>#VALUE!</v>
      </c>
    </row>
    <row r="18" spans="1:13" ht="15" customHeight="1">
      <c r="A18" s="48" t="s">
        <v>58</v>
      </c>
      <c r="B18" s="44"/>
      <c r="C18" s="44" t="s">
        <v>49</v>
      </c>
      <c r="D18" s="44"/>
      <c r="E18" s="44">
        <v>47</v>
      </c>
      <c r="F18" s="44"/>
      <c r="G18" s="44">
        <v>32</v>
      </c>
      <c r="H18" s="44"/>
      <c r="I18" s="44">
        <v>23</v>
      </c>
      <c r="J18" s="69">
        <v>288</v>
      </c>
      <c r="K18" s="62">
        <f t="shared" si="0"/>
        <v>120</v>
      </c>
      <c r="L18" s="61" t="s">
        <v>84</v>
      </c>
      <c r="M18" s="51" t="e">
        <f t="shared" si="1"/>
        <v>#VALUE!</v>
      </c>
    </row>
    <row r="19" spans="1:13" ht="31.5" customHeight="1">
      <c r="A19" s="48" t="s">
        <v>59</v>
      </c>
      <c r="B19" s="44"/>
      <c r="C19" s="44" t="s">
        <v>49</v>
      </c>
      <c r="D19" s="44"/>
      <c r="E19" s="44">
        <v>139</v>
      </c>
      <c r="F19" s="44"/>
      <c r="G19" s="44">
        <v>97</v>
      </c>
      <c r="H19" s="44"/>
      <c r="I19" s="44">
        <v>70</v>
      </c>
      <c r="J19" s="69">
        <v>875</v>
      </c>
      <c r="K19" s="62">
        <f t="shared" si="0"/>
        <v>364.58333333333337</v>
      </c>
      <c r="L19" s="61" t="s">
        <v>84</v>
      </c>
      <c r="M19" s="51" t="e">
        <f t="shared" si="1"/>
        <v>#VALUE!</v>
      </c>
    </row>
    <row r="20" spans="1:13" ht="23.25" customHeight="1">
      <c r="A20" s="48" t="s">
        <v>60</v>
      </c>
      <c r="B20" s="44"/>
      <c r="C20" s="44" t="s">
        <v>49</v>
      </c>
      <c r="D20" s="44"/>
      <c r="E20" s="44">
        <v>40</v>
      </c>
      <c r="F20" s="44"/>
      <c r="G20" s="44">
        <v>28</v>
      </c>
      <c r="H20" s="44"/>
      <c r="I20" s="44">
        <v>20</v>
      </c>
      <c r="J20" s="69">
        <v>250</v>
      </c>
      <c r="K20" s="62">
        <f t="shared" si="0"/>
        <v>104.16666666666666</v>
      </c>
      <c r="L20" s="61" t="s">
        <v>84</v>
      </c>
      <c r="M20" s="51" t="e">
        <f t="shared" si="1"/>
        <v>#VALUE!</v>
      </c>
    </row>
    <row r="21" spans="1:13" ht="33" customHeight="1">
      <c r="A21" s="48" t="s">
        <v>61</v>
      </c>
      <c r="B21" s="44"/>
      <c r="C21" s="44" t="s">
        <v>49</v>
      </c>
      <c r="D21" s="44"/>
      <c r="E21" s="44">
        <v>93</v>
      </c>
      <c r="F21" s="44"/>
      <c r="G21" s="44">
        <v>65</v>
      </c>
      <c r="H21" s="44"/>
      <c r="I21" s="44">
        <v>47</v>
      </c>
      <c r="J21" s="69">
        <v>587</v>
      </c>
      <c r="K21" s="62">
        <f t="shared" si="0"/>
        <v>244.58333333333331</v>
      </c>
      <c r="L21" s="61" t="s">
        <v>84</v>
      </c>
      <c r="M21" s="51" t="e">
        <f t="shared" si="1"/>
        <v>#VALUE!</v>
      </c>
    </row>
    <row r="22" spans="1:13" ht="30.75" customHeight="1">
      <c r="A22" s="48" t="s">
        <v>62</v>
      </c>
      <c r="B22" s="44"/>
      <c r="C22" s="44" t="s">
        <v>49</v>
      </c>
      <c r="D22" s="44"/>
      <c r="E22" s="44">
        <v>35</v>
      </c>
      <c r="F22" s="44"/>
      <c r="G22" s="44">
        <v>25</v>
      </c>
      <c r="H22" s="44"/>
      <c r="I22" s="44">
        <v>18</v>
      </c>
      <c r="J22" s="69">
        <v>225</v>
      </c>
      <c r="K22" s="62">
        <f t="shared" si="0"/>
        <v>93.75</v>
      </c>
      <c r="L22" s="61" t="s">
        <v>84</v>
      </c>
      <c r="M22" s="51" t="e">
        <f t="shared" si="1"/>
        <v>#VALUE!</v>
      </c>
    </row>
    <row r="23" spans="1:13" ht="25.5" customHeight="1">
      <c r="A23" s="48" t="s">
        <v>63</v>
      </c>
      <c r="B23" s="44"/>
      <c r="C23" s="44" t="s">
        <v>49</v>
      </c>
      <c r="D23" s="44">
        <v>113</v>
      </c>
      <c r="E23" s="44">
        <v>113</v>
      </c>
      <c r="F23" s="44" t="s">
        <v>51</v>
      </c>
      <c r="G23" s="44">
        <v>79</v>
      </c>
      <c r="H23" s="44" t="s">
        <v>51</v>
      </c>
      <c r="I23" s="44">
        <v>57</v>
      </c>
      <c r="J23" s="69">
        <v>712</v>
      </c>
      <c r="K23" s="62">
        <f t="shared" si="0"/>
        <v>296.66666666666669</v>
      </c>
      <c r="L23" s="61" t="s">
        <v>84</v>
      </c>
      <c r="M23" s="51" t="e">
        <f t="shared" si="1"/>
        <v>#VALUE!</v>
      </c>
    </row>
    <row r="24" spans="1:13" ht="30.75" customHeight="1">
      <c r="A24" s="48" t="s">
        <v>64</v>
      </c>
      <c r="B24" s="44"/>
      <c r="C24" s="44" t="s">
        <v>49</v>
      </c>
      <c r="D24" s="44" t="s">
        <v>51</v>
      </c>
      <c r="E24" s="44">
        <v>260</v>
      </c>
      <c r="F24" s="44" t="s">
        <v>51</v>
      </c>
      <c r="G24" s="44">
        <v>182</v>
      </c>
      <c r="H24" s="44" t="s">
        <v>51</v>
      </c>
      <c r="I24" s="44">
        <v>130</v>
      </c>
      <c r="J24" s="69">
        <v>1624</v>
      </c>
      <c r="K24" s="62">
        <f t="shared" si="0"/>
        <v>676.66666666666674</v>
      </c>
      <c r="L24" s="61" t="s">
        <v>84</v>
      </c>
      <c r="M24" s="51" t="e">
        <f t="shared" si="1"/>
        <v>#VALUE!</v>
      </c>
    </row>
    <row r="25" spans="1:13" ht="33" customHeight="1">
      <c r="A25" s="48" t="s">
        <v>65</v>
      </c>
      <c r="B25" s="44"/>
      <c r="C25" s="44" t="s">
        <v>49</v>
      </c>
      <c r="D25" s="44">
        <v>102</v>
      </c>
      <c r="E25" s="44">
        <v>129</v>
      </c>
      <c r="F25" s="44">
        <v>71</v>
      </c>
      <c r="G25" s="44">
        <v>90</v>
      </c>
      <c r="H25" s="44">
        <v>51</v>
      </c>
      <c r="I25" s="44">
        <v>65</v>
      </c>
      <c r="J25" s="69">
        <v>901</v>
      </c>
      <c r="K25" s="62">
        <f t="shared" si="0"/>
        <v>375.41666666666663</v>
      </c>
      <c r="L25" s="61" t="s">
        <v>84</v>
      </c>
      <c r="M25" s="51" t="e">
        <f t="shared" si="1"/>
        <v>#VALUE!</v>
      </c>
    </row>
    <row r="26" spans="1:13">
      <c r="A26" s="48" t="s">
        <v>66</v>
      </c>
      <c r="B26" s="44"/>
      <c r="C26" s="44" t="s">
        <v>49</v>
      </c>
      <c r="D26" s="44">
        <v>284</v>
      </c>
      <c r="E26" s="44"/>
      <c r="F26" s="44">
        <v>199</v>
      </c>
      <c r="G26" s="44"/>
      <c r="H26" s="44">
        <v>142</v>
      </c>
      <c r="I26" s="44"/>
      <c r="J26" s="69">
        <v>247</v>
      </c>
      <c r="K26" s="62">
        <f t="shared" si="0"/>
        <v>102.91666666666666</v>
      </c>
      <c r="L26" s="61" t="s">
        <v>84</v>
      </c>
      <c r="M26" s="51" t="e">
        <f>K26*L26</f>
        <v>#VALUE!</v>
      </c>
    </row>
    <row r="27" spans="1:13" ht="25.5" customHeight="1">
      <c r="A27" s="48" t="s">
        <v>67</v>
      </c>
      <c r="B27" s="44"/>
      <c r="C27" s="44" t="s">
        <v>49</v>
      </c>
      <c r="D27" s="44">
        <v>80</v>
      </c>
      <c r="E27" s="44">
        <v>40</v>
      </c>
      <c r="F27" s="44">
        <v>56</v>
      </c>
      <c r="G27" s="44">
        <v>28</v>
      </c>
      <c r="H27" s="44">
        <v>40</v>
      </c>
      <c r="I27" s="44">
        <v>20</v>
      </c>
      <c r="J27" s="69">
        <v>320</v>
      </c>
      <c r="K27" s="62">
        <f t="shared" si="0"/>
        <v>133.33333333333334</v>
      </c>
      <c r="L27" s="61" t="s">
        <v>84</v>
      </c>
      <c r="M27" s="51" t="e">
        <f t="shared" si="1"/>
        <v>#VALUE!</v>
      </c>
    </row>
    <row r="28" spans="1:13" ht="27.75" customHeight="1">
      <c r="A28" s="48" t="s">
        <v>68</v>
      </c>
      <c r="B28" s="44" t="s">
        <v>48</v>
      </c>
      <c r="C28" s="44" t="s">
        <v>49</v>
      </c>
      <c r="D28" s="44">
        <v>110</v>
      </c>
      <c r="E28" s="44"/>
      <c r="F28" s="44">
        <v>77</v>
      </c>
      <c r="G28" s="44"/>
      <c r="H28" s="44">
        <v>55</v>
      </c>
      <c r="I28" s="44"/>
      <c r="J28" s="69">
        <v>96</v>
      </c>
      <c r="K28" s="62">
        <f t="shared" si="0"/>
        <v>40</v>
      </c>
      <c r="L28" s="61" t="s">
        <v>84</v>
      </c>
      <c r="M28" s="51" t="e">
        <f t="shared" si="1"/>
        <v>#VALUE!</v>
      </c>
    </row>
    <row r="29" spans="1:13" ht="27.75" customHeight="1">
      <c r="A29" s="48" t="s">
        <v>157</v>
      </c>
      <c r="B29" s="70"/>
      <c r="C29" s="70"/>
      <c r="D29" s="70"/>
      <c r="E29" s="70"/>
      <c r="F29" s="70"/>
      <c r="G29" s="70"/>
      <c r="H29" s="70">
        <v>25</v>
      </c>
      <c r="I29" s="70"/>
      <c r="J29" s="69">
        <v>50</v>
      </c>
      <c r="K29" s="62">
        <f t="shared" si="0"/>
        <v>20.833333333333336</v>
      </c>
      <c r="L29" s="61" t="s">
        <v>84</v>
      </c>
      <c r="M29" s="51"/>
    </row>
    <row r="30" spans="1:13" ht="26.25" customHeight="1">
      <c r="A30" s="48" t="s">
        <v>69</v>
      </c>
      <c r="B30" s="44"/>
      <c r="C30" s="44" t="s">
        <v>49</v>
      </c>
      <c r="D30" s="44" t="s">
        <v>51</v>
      </c>
      <c r="E30" s="44">
        <v>3</v>
      </c>
      <c r="F30" s="44" t="s">
        <v>51</v>
      </c>
      <c r="G30" s="44">
        <v>2</v>
      </c>
      <c r="H30" s="44" t="s">
        <v>51</v>
      </c>
      <c r="I30" s="44">
        <v>2</v>
      </c>
      <c r="J30" s="69">
        <v>26</v>
      </c>
      <c r="K30" s="62">
        <f t="shared" si="0"/>
        <v>10.833333333333332</v>
      </c>
      <c r="L30" s="61" t="s">
        <v>84</v>
      </c>
      <c r="M30" s="51" t="e">
        <f>K30*L30</f>
        <v>#VALUE!</v>
      </c>
    </row>
    <row r="31" spans="1:13">
      <c r="A31" s="49"/>
      <c r="B31" s="50"/>
      <c r="C31" s="50"/>
      <c r="D31" s="50"/>
      <c r="E31" s="50"/>
      <c r="F31" s="50"/>
      <c r="G31" s="50"/>
      <c r="H31" s="50"/>
      <c r="I31" s="50"/>
      <c r="J31" s="50"/>
      <c r="K31" s="50"/>
      <c r="L31" s="50"/>
      <c r="M31" s="50"/>
    </row>
    <row r="32" spans="1:13" ht="15.75">
      <c r="A32" s="45" t="s">
        <v>128</v>
      </c>
      <c r="B32" s="56"/>
      <c r="C32" s="56"/>
      <c r="D32" s="56"/>
      <c r="E32" s="56"/>
      <c r="F32" s="56"/>
      <c r="G32" s="56"/>
      <c r="H32" s="56"/>
      <c r="I32" s="56"/>
      <c r="J32" s="56"/>
      <c r="K32" s="56"/>
      <c r="L32" s="56"/>
      <c r="M32" s="57" t="e">
        <f>SUM(M12:M30)</f>
        <v>#VALUE!</v>
      </c>
    </row>
    <row r="33" spans="1:13" ht="15.75">
      <c r="A33" s="45" t="s">
        <v>127</v>
      </c>
      <c r="B33" s="50"/>
      <c r="C33" s="50"/>
      <c r="D33" s="50"/>
      <c r="E33" s="50"/>
      <c r="F33" s="50"/>
      <c r="G33" s="50"/>
      <c r="H33" s="50"/>
      <c r="I33" s="50"/>
      <c r="J33" s="50"/>
      <c r="K33" s="50"/>
      <c r="L33" s="50"/>
      <c r="M33" s="50"/>
    </row>
  </sheetData>
  <mergeCells count="15">
    <mergeCell ref="A6:M6"/>
    <mergeCell ref="A7:M7"/>
    <mergeCell ref="A3:M3"/>
    <mergeCell ref="A2:M2"/>
    <mergeCell ref="A4:M4"/>
    <mergeCell ref="L9:L11"/>
    <mergeCell ref="M9:M11"/>
    <mergeCell ref="A9:B11"/>
    <mergeCell ref="K9:K11"/>
    <mergeCell ref="D9:I9"/>
    <mergeCell ref="D10:E10"/>
    <mergeCell ref="F10:G10"/>
    <mergeCell ref="H10:I10"/>
    <mergeCell ref="C9:C11"/>
    <mergeCell ref="J9:J1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workbookViewId="0">
      <pane xSplit="1" ySplit="9" topLeftCell="B10" activePane="bottomRight" state="frozen"/>
      <selection pane="topRight" activeCell="B1" sqref="B1"/>
      <selection pane="bottomLeft" activeCell="A12" sqref="A12"/>
      <selection pane="bottomRight" activeCell="F10" sqref="F10"/>
    </sheetView>
  </sheetViews>
  <sheetFormatPr defaultRowHeight="15"/>
  <cols>
    <col min="1" max="1" width="27.625" style="30" customWidth="1"/>
    <col min="2" max="2" width="8" style="47" customWidth="1"/>
    <col min="3" max="3" width="11.625" style="30" customWidth="1"/>
    <col min="4" max="5" width="11.25" style="30" customWidth="1"/>
    <col min="6" max="6" width="9" style="30"/>
    <col min="7" max="7" width="13.75" style="30" customWidth="1"/>
    <col min="8" max="16384" width="9" style="30"/>
  </cols>
  <sheetData>
    <row r="1" spans="1:13">
      <c r="G1" s="55" t="s">
        <v>123</v>
      </c>
    </row>
    <row r="2" spans="1:13">
      <c r="A2" s="106" t="s">
        <v>71</v>
      </c>
      <c r="B2" s="106"/>
      <c r="C2" s="106"/>
      <c r="D2" s="106"/>
      <c r="E2" s="106"/>
      <c r="F2" s="106"/>
      <c r="G2" s="106"/>
    </row>
    <row r="3" spans="1:13" ht="51.75" customHeight="1">
      <c r="A3" s="107" t="s">
        <v>101</v>
      </c>
      <c r="B3" s="107"/>
      <c r="C3" s="107"/>
      <c r="D3" s="107"/>
      <c r="E3" s="107"/>
      <c r="F3" s="107"/>
      <c r="G3" s="107"/>
    </row>
    <row r="4" spans="1:13">
      <c r="A4" s="106" t="s">
        <v>43</v>
      </c>
      <c r="B4" s="106"/>
      <c r="C4" s="106"/>
      <c r="D4" s="106"/>
      <c r="E4" s="106"/>
      <c r="F4" s="106"/>
      <c r="G4" s="106"/>
    </row>
    <row r="5" spans="1:13">
      <c r="A5" s="53"/>
      <c r="B5" s="53"/>
      <c r="C5" s="53"/>
      <c r="D5" s="53"/>
      <c r="E5" s="63"/>
      <c r="F5" s="53"/>
      <c r="G5" s="53"/>
    </row>
    <row r="6" spans="1:13" ht="45" customHeight="1">
      <c r="A6" s="107" t="s">
        <v>126</v>
      </c>
      <c r="B6" s="106"/>
      <c r="C6" s="106"/>
      <c r="D6" s="106"/>
      <c r="E6" s="106"/>
      <c r="F6" s="106"/>
      <c r="G6" s="106"/>
    </row>
    <row r="7" spans="1:13">
      <c r="A7" s="31"/>
      <c r="B7" s="54"/>
      <c r="C7" s="40"/>
    </row>
    <row r="8" spans="1:13" ht="15" customHeight="1">
      <c r="A8" s="98" t="s">
        <v>72</v>
      </c>
      <c r="B8" s="98" t="s">
        <v>73</v>
      </c>
      <c r="C8" s="98" t="s">
        <v>74</v>
      </c>
      <c r="D8" s="98" t="s">
        <v>154</v>
      </c>
      <c r="E8" s="98" t="s">
        <v>155</v>
      </c>
      <c r="F8" s="108" t="s">
        <v>120</v>
      </c>
      <c r="G8" s="98" t="s">
        <v>151</v>
      </c>
    </row>
    <row r="9" spans="1:13" ht="66.75" customHeight="1">
      <c r="A9" s="98"/>
      <c r="B9" s="98"/>
      <c r="C9" s="98"/>
      <c r="D9" s="98"/>
      <c r="E9" s="98"/>
      <c r="F9" s="108"/>
      <c r="G9" s="98"/>
    </row>
    <row r="10" spans="1:13" ht="32.25" customHeight="1">
      <c r="A10" s="48" t="s">
        <v>75</v>
      </c>
      <c r="B10" s="44" t="s">
        <v>49</v>
      </c>
      <c r="C10" s="44">
        <v>28.2</v>
      </c>
      <c r="D10" s="62">
        <v>254</v>
      </c>
      <c r="E10" s="62">
        <f t="shared" ref="E10:E16" si="0">D10/12*5</f>
        <v>105.83333333333334</v>
      </c>
      <c r="F10" s="61" t="s">
        <v>84</v>
      </c>
      <c r="G10" s="51" t="e">
        <f t="shared" ref="G10:G16" si="1">E10*F10</f>
        <v>#VALUE!</v>
      </c>
    </row>
    <row r="11" spans="1:13" ht="32.25" customHeight="1">
      <c r="A11" s="48" t="s">
        <v>76</v>
      </c>
      <c r="B11" s="44" t="s">
        <v>49</v>
      </c>
      <c r="C11" s="44">
        <v>4.25</v>
      </c>
      <c r="D11" s="62">
        <v>39</v>
      </c>
      <c r="E11" s="62">
        <f t="shared" si="0"/>
        <v>16.25</v>
      </c>
      <c r="F11" s="61" t="s">
        <v>84</v>
      </c>
      <c r="G11" s="51" t="e">
        <f t="shared" si="1"/>
        <v>#VALUE!</v>
      </c>
    </row>
    <row r="12" spans="1:13" ht="32.25" customHeight="1">
      <c r="A12" s="48" t="s">
        <v>77</v>
      </c>
      <c r="B12" s="44" t="s">
        <v>49</v>
      </c>
      <c r="C12" s="44">
        <v>4.25</v>
      </c>
      <c r="D12" s="50">
        <v>39</v>
      </c>
      <c r="E12" s="62">
        <f t="shared" si="0"/>
        <v>16.25</v>
      </c>
      <c r="F12" s="61" t="s">
        <v>84</v>
      </c>
      <c r="G12" s="51" t="e">
        <f t="shared" si="1"/>
        <v>#VALUE!</v>
      </c>
    </row>
    <row r="13" spans="1:13" ht="32.25" customHeight="1">
      <c r="A13" s="48" t="s">
        <v>68</v>
      </c>
      <c r="B13" s="44" t="s">
        <v>49</v>
      </c>
      <c r="C13" s="44">
        <v>10.199999999999999</v>
      </c>
      <c r="D13" s="50">
        <v>92</v>
      </c>
      <c r="E13" s="62">
        <f t="shared" si="0"/>
        <v>38.333333333333336</v>
      </c>
      <c r="F13" s="61" t="s">
        <v>84</v>
      </c>
      <c r="G13" s="51" t="e">
        <f t="shared" si="1"/>
        <v>#VALUE!</v>
      </c>
    </row>
    <row r="14" spans="1:13" ht="32.25" customHeight="1">
      <c r="A14" s="48" t="s">
        <v>78</v>
      </c>
      <c r="B14" s="44" t="s">
        <v>50</v>
      </c>
      <c r="C14" s="44">
        <v>2.58</v>
      </c>
      <c r="D14" s="50">
        <v>24</v>
      </c>
      <c r="E14" s="62">
        <f t="shared" si="0"/>
        <v>10</v>
      </c>
      <c r="F14" s="61" t="s">
        <v>84</v>
      </c>
      <c r="G14" s="51" t="e">
        <f t="shared" si="1"/>
        <v>#VALUE!</v>
      </c>
    </row>
    <row r="15" spans="1:13" ht="32.25" customHeight="1">
      <c r="A15" s="48" t="s">
        <v>70</v>
      </c>
      <c r="B15" s="44" t="s">
        <v>50</v>
      </c>
      <c r="C15" s="44">
        <v>0.18</v>
      </c>
      <c r="D15" s="50">
        <v>2</v>
      </c>
      <c r="E15" s="62">
        <f t="shared" si="0"/>
        <v>0.83333333333333326</v>
      </c>
      <c r="F15" s="61" t="s">
        <v>84</v>
      </c>
      <c r="G15" s="51" t="e">
        <f t="shared" si="1"/>
        <v>#VALUE!</v>
      </c>
    </row>
    <row r="16" spans="1:13" ht="32.25" customHeight="1">
      <c r="A16" s="48" t="s">
        <v>79</v>
      </c>
      <c r="B16" s="44" t="s">
        <v>49</v>
      </c>
      <c r="C16" s="44">
        <v>4</v>
      </c>
      <c r="D16" s="50">
        <v>36</v>
      </c>
      <c r="E16" s="62">
        <f t="shared" si="0"/>
        <v>15</v>
      </c>
      <c r="F16" s="61" t="s">
        <v>84</v>
      </c>
      <c r="G16" s="51" t="e">
        <f t="shared" si="1"/>
        <v>#VALUE!</v>
      </c>
      <c r="H16"/>
      <c r="I16"/>
      <c r="J16"/>
      <c r="K16"/>
      <c r="L16"/>
      <c r="M16"/>
    </row>
    <row r="17" spans="1:13" ht="15.75">
      <c r="A17" s="45" t="s">
        <v>128</v>
      </c>
      <c r="B17" s="56"/>
      <c r="C17" s="56"/>
      <c r="D17" s="56"/>
      <c r="E17" s="56"/>
      <c r="F17" s="56"/>
      <c r="G17" s="57" t="e">
        <f>SUM(G10:G16)</f>
        <v>#VALUE!</v>
      </c>
      <c r="H17"/>
      <c r="I17"/>
      <c r="J17"/>
      <c r="K17"/>
      <c r="L17"/>
    </row>
    <row r="18" spans="1:13" ht="15.75">
      <c r="A18" s="45" t="s">
        <v>127</v>
      </c>
      <c r="B18" s="50"/>
      <c r="C18" s="50"/>
      <c r="D18" s="50"/>
      <c r="E18" s="50"/>
      <c r="F18" s="50"/>
      <c r="G18" s="50"/>
      <c r="H18"/>
      <c r="I18"/>
      <c r="J18"/>
      <c r="K18"/>
      <c r="L18"/>
    </row>
    <row r="19" spans="1:13">
      <c r="H19"/>
      <c r="I19"/>
      <c r="J19"/>
      <c r="K19"/>
      <c r="L19"/>
      <c r="M19"/>
    </row>
  </sheetData>
  <mergeCells count="11">
    <mergeCell ref="A2:G2"/>
    <mergeCell ref="A3:G3"/>
    <mergeCell ref="A4:G4"/>
    <mergeCell ref="F8:F9"/>
    <mergeCell ref="G8:G9"/>
    <mergeCell ref="A6:G6"/>
    <mergeCell ref="D8:D9"/>
    <mergeCell ref="A8:A9"/>
    <mergeCell ref="B8:B9"/>
    <mergeCell ref="C8:C9"/>
    <mergeCell ref="E8:E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ТЗ на тек содержание жд пути </vt:lpstr>
      <vt:lpstr>Приложение №1</vt:lpstr>
      <vt:lpstr>Приложение №2</vt:lpstr>
      <vt:lpstr>Приложение №3</vt:lpstr>
      <vt:lpstr>'ТЗ на тек содержание жд пути '!Область_печати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mulin</dc:creator>
  <cp:lastModifiedBy>diner</cp:lastModifiedBy>
  <cp:lastPrinted>2025-11-25T11:37:30Z</cp:lastPrinted>
  <dcterms:created xsi:type="dcterms:W3CDTF">2022-08-29T06:14:02Z</dcterms:created>
  <dcterms:modified xsi:type="dcterms:W3CDTF">2026-07-03T14:03:21Z</dcterms:modified>
</cp:coreProperties>
</file>